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3.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omments4.xml" ContentType="application/vnd.openxmlformats-officedocument.spreadsheetml.comments+xml"/>
  <Override PartName="/xl/drawings/drawing17.xml" ContentType="application/vnd.openxmlformats-officedocument.drawing+xml"/>
  <Override PartName="/xl/comments5.xml" ContentType="application/vnd.openxmlformats-officedocument.spreadsheetml.comments+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Override PartName="/xl/threadedComments/threadedComment3.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SINERGÍA\ENOL\PROCESOS\"/>
    </mc:Choice>
  </mc:AlternateContent>
  <bookViews>
    <workbookView xWindow="0" yWindow="0" windowWidth="20490" windowHeight="7620" activeTab="4"/>
  </bookViews>
  <sheets>
    <sheet name="PAT 2021" sheetId="1" r:id="rId1"/>
    <sheet name=" " sheetId="2" r:id="rId2"/>
    <sheet name="Grupos de Interés" sheetId="4" r:id="rId3"/>
    <sheet name="Psicología y Orientación" sheetId="3" r:id="rId4"/>
    <sheet name="Seguimiento de Egresados" sheetId="6" r:id="rId5"/>
    <sheet name="Evaluación Desempeño Docente" sheetId="5" r:id="rId6"/>
    <sheet name="Extensión y Difusión" sheetId="7" r:id="rId7"/>
    <sheet name="CAADI" sheetId="8" r:id="rId8"/>
    <sheet name="Fortalecimiento de Áreas" sheetId="9" r:id="rId9"/>
    <sheet name="SGC ENOL" sheetId="10" r:id="rId10"/>
    <sheet name="Becas" sheetId="11" r:id="rId11"/>
    <sheet name="Coordinaciones" sheetId="12" r:id="rId12"/>
    <sheet name="Nuevo ingreso" sheetId="13" r:id="rId13"/>
    <sheet name="Mejora de Servicios" sheetId="14" r:id="rId14"/>
    <sheet name="Servicios generales" sheetId="16" r:id="rId15"/>
    <sheet name="Rehabilitación" sheetId="15" r:id="rId16"/>
    <sheet name="Fortalecimiento de programas" sheetId="17" r:id="rId17"/>
    <sheet name="Glosario" sheetId="18" r:id="rId18"/>
    <sheet name="TOTAL" sheetId="19" r:id="rId19"/>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9" i="5" l="1"/>
  <c r="I23" i="3"/>
  <c r="K22" i="4"/>
  <c r="F23" i="19" l="1"/>
  <c r="G23" i="19"/>
  <c r="E23" i="19"/>
  <c r="E25" i="19" s="1"/>
  <c r="B28" i="17"/>
  <c r="M21" i="17"/>
  <c r="K21" i="17"/>
  <c r="I21" i="17"/>
  <c r="H22" i="17" l="1"/>
  <c r="B26" i="5" l="1"/>
  <c r="K19" i="5"/>
  <c r="G19" i="5"/>
  <c r="F20" i="5" s="1"/>
  <c r="M22" i="4" l="1"/>
  <c r="I22" i="4"/>
  <c r="K21" i="2" l="1"/>
  <c r="F22" i="2" s="1"/>
  <c r="K19" i="6"/>
  <c r="I19" i="6"/>
  <c r="G19" i="6"/>
  <c r="F20" i="6" l="1"/>
  <c r="K18" i="11" l="1"/>
  <c r="I18" i="11"/>
  <c r="G18" i="11"/>
  <c r="F19" i="11" s="1"/>
  <c r="K20" i="16" l="1"/>
  <c r="I20" i="16"/>
  <c r="G20" i="16"/>
  <c r="F21" i="16" s="1"/>
  <c r="B25" i="15"/>
  <c r="K18" i="15"/>
  <c r="I18" i="15"/>
  <c r="G18" i="15"/>
  <c r="F19" i="15" s="1"/>
  <c r="B25" i="14"/>
  <c r="M18" i="14"/>
  <c r="K18" i="14"/>
  <c r="I18" i="14"/>
  <c r="H19" i="14" s="1"/>
  <c r="K19" i="13"/>
  <c r="I19" i="13"/>
  <c r="G19" i="13"/>
  <c r="M20" i="10"/>
  <c r="K20" i="10"/>
  <c r="I20" i="10"/>
  <c r="B32" i="9"/>
  <c r="K25" i="9"/>
  <c r="I25" i="9"/>
  <c r="G25" i="9"/>
  <c r="F20" i="13" l="1"/>
  <c r="F26" i="9"/>
  <c r="H21" i="10"/>
  <c r="K24" i="12" l="1"/>
  <c r="I24" i="12"/>
  <c r="H25" i="12" l="1"/>
  <c r="M23" i="8"/>
  <c r="K23" i="8"/>
  <c r="I23" i="8"/>
  <c r="H24" i="8" l="1"/>
  <c r="K27" i="7"/>
  <c r="I27" i="7"/>
  <c r="G27" i="7"/>
  <c r="F28" i="7" l="1"/>
  <c r="K23" i="3"/>
  <c r="G23" i="3"/>
  <c r="F24" i="3" l="1"/>
</calcChain>
</file>

<file path=xl/comments1.xml><?xml version="1.0" encoding="utf-8"?>
<comments xmlns="http://schemas.openxmlformats.org/spreadsheetml/2006/main">
  <authors>
    <author>Dr. José Hernández Pereira</author>
  </authors>
  <commentList>
    <comment ref="A5" authorId="0" shapeId="0">
      <text>
        <r>
          <rPr>
            <b/>
            <sz val="9"/>
            <color indexed="81"/>
            <rFont val="Tahoma"/>
            <family val="2"/>
          </rPr>
          <t>Enunciar el nombre del proyecto al que corresponden las acciones que se describen en el formato.</t>
        </r>
      </text>
    </comment>
    <comment ref="A6" authorId="0" shapeId="0">
      <text>
        <r>
          <rPr>
            <b/>
            <sz val="9"/>
            <color indexed="81"/>
            <rFont val="Tahoma"/>
            <family val="2"/>
          </rPr>
          <t>Especificar a cuál de las diversas áreas de la institución le corresponde realizar la actividad.</t>
        </r>
      </text>
    </comment>
    <comment ref="A7" authorId="0" shapeId="0">
      <text>
        <r>
          <rPr>
            <b/>
            <sz val="9"/>
            <color indexed="81"/>
            <rFont val="Tahoma"/>
            <family val="2"/>
          </rPr>
          <t>Señalar el nombre completo de la persona encargada  de coordinar la operación de las actividades que corresponden al proyecto.</t>
        </r>
      </text>
    </comment>
    <comment ref="A8" authorId="0" shapeId="0">
      <text>
        <r>
          <rPr>
            <b/>
            <sz val="9"/>
            <color indexed="81"/>
            <rFont val="Tahoma"/>
            <family val="2"/>
          </rPr>
          <t>Para el caso de POA y ProFEN es necesario plasmar el impacto deseado que ya se estableció en dichos programas. Y para el caso de recursos propios es necesario definir el impacto que se desea alcanzar tomando como base las líneas estratégicas del PDL.</t>
        </r>
      </text>
    </comment>
    <comment ref="A10" authorId="0" shapeId="0">
      <text>
        <r>
          <rPr>
            <b/>
            <sz val="9"/>
            <color indexed="81"/>
            <rFont val="Tahoma"/>
            <family val="2"/>
          </rPr>
          <t>Alineación.- En este apartado deberá revisar a cuál de los instrumentos de planeación (PDI, POA y ProFEN) corresponde la acción señalada.</t>
        </r>
      </text>
    </comment>
    <comment ref="C10" authorId="0" shapeId="0">
      <text>
        <r>
          <rPr>
            <b/>
            <sz val="9"/>
            <color indexed="81"/>
            <rFont val="Tahoma"/>
            <family val="2"/>
          </rPr>
          <t xml:space="preserve">Enunciar a cuál de las líneas estratégicas del Plan de Desarrollo Institucional corresponde el proyecto que se describe.
</t>
        </r>
      </text>
    </comment>
    <comment ref="C11" authorId="0" shapeId="0">
      <text>
        <r>
          <rPr>
            <b/>
            <sz val="9"/>
            <color indexed="81"/>
            <rFont val="Tahoma"/>
            <family val="2"/>
          </rPr>
          <t>Enunciar a cuál de los objetivos del POA que ya fue elaborado corresponden las acciones señaladas.</t>
        </r>
      </text>
    </comment>
    <comment ref="C12" authorId="0" shapeId="0">
      <text>
        <r>
          <rPr>
            <b/>
            <sz val="9"/>
            <color indexed="81"/>
            <rFont val="Tahoma"/>
            <family val="2"/>
          </rPr>
          <t>Enunciar a cuál de los objetivos del ProFEN que ya fue elaborado y autorizado corresponden las acciones que se enuncian.</t>
        </r>
      </text>
    </comment>
    <comment ref="B14" authorId="0" shapeId="0">
      <text>
        <r>
          <rPr>
            <b/>
            <sz val="9"/>
            <color indexed="81"/>
            <rFont val="Tahoma"/>
            <family val="2"/>
          </rPr>
          <t>Para el caso de POA y ProFEN es necesario plasmar sólo aquellas acciones que ya se encuentra descritas en dichos programas. Y para el caso de recursos propios es necesario definir las acciones que se desarrollarán tomando como base las líneas estratégicas del PDL.</t>
        </r>
      </text>
    </comment>
    <comment ref="C14" authorId="0" shapeId="0">
      <text>
        <r>
          <rPr>
            <b/>
            <sz val="9"/>
            <color indexed="81"/>
            <rFont val="Tahoma"/>
            <family val="2"/>
          </rPr>
          <t>Para el caso de POA y ProFEN es necesario plasmar sólo las metas que ya se encuentra descritas en dichos programas. Y para el caso de recursos propios es necesario definir las metas que desean alcanzar tomando como base las líneas estratégicas del PDL.</t>
        </r>
      </text>
    </comment>
    <comment ref="D14" authorId="0" shapeId="0">
      <text>
        <r>
          <rPr>
            <b/>
            <sz val="9"/>
            <color indexed="81"/>
            <rFont val="Tahoma"/>
            <family val="2"/>
          </rPr>
          <t>Para el caso de POA y ProFEN es necesario indicar únicamente el periodo de realización que ya se estableció en dichos programas. Y para el caso de recursos propios es necesario definir el periodo en el cual se llevarán a cabo las acciones descritas.</t>
        </r>
      </text>
    </comment>
    <comment ref="E14" authorId="0" shapeId="0">
      <text>
        <r>
          <rPr>
            <b/>
            <sz val="9"/>
            <color indexed="81"/>
            <rFont val="Tahoma"/>
            <family val="2"/>
          </rPr>
          <t>Para el caso de POA y ProFEN es necesario señalar únicamente la unidad de medida que ya se estableció en dichos programas. Y para el caso de recursos propios es necesario definir cuál será la unidad de medida en congruencia con las acciones descritas.</t>
        </r>
      </text>
    </comment>
    <comment ref="L14" authorId="0" shapeId="0">
      <text>
        <r>
          <rPr>
            <b/>
            <sz val="9"/>
            <color indexed="81"/>
            <rFont val="Tahoma"/>
            <family val="2"/>
          </rPr>
          <t>Para el caso de POA y ProFEN deberá especificar la cantidad de personal interno y/ o externo que será requerido para el desarrollo de la acción, lo cual se encuentra ya establecido en dichos programas.  Para el caso de recursos propios deberá especificar la cantidad de personal interno y/ o externo que se requerirá para el desarrollo de la acción descrita.</t>
        </r>
      </text>
    </comment>
    <comment ref="M14" authorId="0" shapeId="0">
      <text>
        <r>
          <rPr>
            <b/>
            <sz val="9"/>
            <color indexed="81"/>
            <rFont val="Tahoma"/>
            <family val="2"/>
          </rPr>
          <t>Para el caso de POA y ProFEN deberá indicar la cantidad y descripción de los artículos y materiales que ya fueron autorizados en dichos programas. Para el caso de recursos propios deberá especificar la cantidad y descripción de los artículos y materiales que se requerirán para el desarrollo de la acción descrita.</t>
        </r>
      </text>
    </comment>
    <comment ref="N14" authorId="0" shapeId="0">
      <text>
        <r>
          <rPr>
            <b/>
            <sz val="9"/>
            <color indexed="81"/>
            <rFont val="Tahoma"/>
            <family val="2"/>
          </rPr>
          <t>En este apartado deberá enunciar el o los instrumentos que se aplicarán para evaluar el desarrollo de la acción descrita. Para el caso de la adquisición de materiales, papelería o bienes muebles deberá señalar el documento probatorio de la compra.</t>
        </r>
      </text>
    </comment>
    <comment ref="F15" authorId="0" shapeId="0">
      <text>
        <r>
          <rPr>
            <b/>
            <sz val="9"/>
            <color indexed="81"/>
            <rFont val="Tahoma"/>
            <family val="2"/>
          </rPr>
          <t>Especificar de manera numérica la cantidad que les fue autorizada en este programa para el desarrollo de la acción descrita.</t>
        </r>
      </text>
    </comment>
    <comment ref="H15" authorId="0" shapeId="0">
      <text>
        <r>
          <rPr>
            <b/>
            <sz val="9"/>
            <color indexed="81"/>
            <rFont val="Tahoma"/>
            <family val="2"/>
          </rPr>
          <t>Especificar de manera numérica la cantidad que les fue autorizada en este programa para el desarrollo de la acción descrita.</t>
        </r>
      </text>
    </comment>
    <comment ref="J15" authorId="0" shapeId="0">
      <text>
        <r>
          <rPr>
            <b/>
            <sz val="9"/>
            <color indexed="81"/>
            <rFont val="Tahoma"/>
            <family val="2"/>
          </rPr>
          <t>Propios.- Señalar de manera numérica la cantidad que requerirán para el desarrollo de la acción descrita.</t>
        </r>
      </text>
    </comment>
  </commentList>
</comments>
</file>

<file path=xl/comments2.xml><?xml version="1.0" encoding="utf-8"?>
<comments xmlns="http://schemas.openxmlformats.org/spreadsheetml/2006/main">
  <authors>
    <author>tc={20FEAFC0-D8C9-4B0D-82E0-42366FFC01E2}</author>
  </authors>
  <commentList>
    <comment ref="E21" authorId="0"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calendarización según R3 es febrero- marzo</t>
        </r>
      </text>
    </comment>
  </commentList>
</comments>
</file>

<file path=xl/comments3.xml><?xml version="1.0" encoding="utf-8"?>
<comments xmlns="http://schemas.openxmlformats.org/spreadsheetml/2006/main">
  <authors>
    <author>Dr. José Hernández Pereira</author>
  </authors>
  <commentList>
    <comment ref="C10" authorId="0" shapeId="0">
      <text>
        <r>
          <rPr>
            <b/>
            <sz val="9"/>
            <color indexed="81"/>
            <rFont val="Tahoma"/>
            <family val="2"/>
          </rPr>
          <t xml:space="preserve">Enunciar a cuál de las líneas estratégicas del Plan de Desarrollo Institucional corresponde el proyecto que se describe.
</t>
        </r>
      </text>
    </comment>
  </commentList>
</comments>
</file>

<file path=xl/comments4.xml><?xml version="1.0" encoding="utf-8"?>
<comments xmlns="http://schemas.openxmlformats.org/spreadsheetml/2006/main">
  <authors>
    <author>tc={9A61F9A5-0D6F-41C1-BAD7-38630B82938C}</author>
  </authors>
  <commentList>
    <comment ref="E17" authorId="0" shapeId="0">
      <text>
        <r>
          <rPr>
            <sz val="11"/>
            <color theme="1"/>
            <rFont val="Calibri"/>
            <family val="2"/>
            <scheme val="minor"/>
          </rPr>
          <t xml:space="preserve">[Threaded comment]
Your version of Excel allows you to read this threaded comment; however, any edits to it will get removed if the file is opened in a newer version of Excel. Learn more: https://go.microsoft.com/fwlink/?linkid=870924
Comment:
    SERVICIO REALIZADO </t>
        </r>
      </text>
    </comment>
  </commentList>
</comments>
</file>

<file path=xl/comments5.xml><?xml version="1.0" encoding="utf-8"?>
<comments xmlns="http://schemas.openxmlformats.org/spreadsheetml/2006/main">
  <authors>
    <author>tc={B2D53A43-5564-4436-9BCB-C7DD1AE63131}</author>
  </authors>
  <commentList>
    <comment ref="F17" authorId="0"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IMPLEMENTADA?</t>
        </r>
      </text>
    </comment>
  </commentList>
</comments>
</file>

<file path=xl/sharedStrings.xml><?xml version="1.0" encoding="utf-8"?>
<sst xmlns="http://schemas.openxmlformats.org/spreadsheetml/2006/main" count="1280" uniqueCount="579">
  <si>
    <t>Secretaría de Educación de Guanajuato</t>
  </si>
  <si>
    <t>Escuela Normal Oficial de León</t>
  </si>
  <si>
    <t>Plan Anual de Trabajo 2021</t>
  </si>
  <si>
    <t>ESCUELA NORMAL OFICIAL DE LEÓN</t>
  </si>
  <si>
    <t>PLAN ANUAL DE TRABAJO   2020</t>
  </si>
  <si>
    <t>NOMBRE DEL PROYECTO:</t>
  </si>
  <si>
    <t>Lectura y cultura en la ENOL.</t>
  </si>
  <si>
    <t>ÁREA ENCARGADA DEL DESARROLLO DEL PROYECTO:</t>
  </si>
  <si>
    <t>Biblioteca.</t>
  </si>
  <si>
    <t>RESPONSABLE DEL PROYECTO:</t>
  </si>
  <si>
    <t>José Guadalupe González Ortíz.</t>
  </si>
  <si>
    <t>IMPACTO DESEADO DEL PROYECTO:</t>
  </si>
  <si>
    <t>Difundir la cultura y favorecer el hábito de la lectura entre la comunidad de la ENOL.</t>
  </si>
  <si>
    <t>ALINEACIÓN</t>
  </si>
  <si>
    <t>LINEA DEL PDI:</t>
  </si>
  <si>
    <t>Fortalecimiento de los Programas Educativos que oferta la ENOL, para favorecer el desarrollo de las competencias profesionales de los estudiantes y el logro con mayor calidad del perfil de egreso.</t>
  </si>
  <si>
    <t>OBJETIVO DEL POA:</t>
  </si>
  <si>
    <t>Mejorar los servicios de formación de profesionales de la educación, a través de la operación de planes y programas ofertados para cumplir con el perfil de egreso de los alumnos.</t>
  </si>
  <si>
    <t>OBJETIVO DEL ProFEN:</t>
  </si>
  <si>
    <t>Establecer acciones que favorezcan el desarrollo de competencias lectoras en la comunidad normalista.</t>
  </si>
  <si>
    <t>IDEN</t>
  </si>
  <si>
    <t>ACCIONES</t>
  </si>
  <si>
    <t>META</t>
  </si>
  <si>
    <t>PERIODO DE REALIZACIÓN</t>
  </si>
  <si>
    <t>UNIDAD DE MEDIDA</t>
  </si>
  <si>
    <t>RECURSOS FINANCIEROS ASIGNADOS POR ACCIÓN</t>
  </si>
  <si>
    <t>RECURSOS HUMANOS</t>
  </si>
  <si>
    <t>RECURSOS MATERIALES</t>
  </si>
  <si>
    <t>INDICADORES DE EVALUACIÓN (PRODUCTOS)</t>
  </si>
  <si>
    <t>ProFEN</t>
  </si>
  <si>
    <t>POA</t>
  </si>
  <si>
    <t>OTROS APROVECHAMIENTOS</t>
  </si>
  <si>
    <t>Partida</t>
  </si>
  <si>
    <t>Importe</t>
  </si>
  <si>
    <t>BIB-1</t>
  </si>
  <si>
    <t>Café Literario.</t>
  </si>
  <si>
    <t>1 actividad mensual.</t>
  </si>
  <si>
    <t>Febrero - Diciembre</t>
  </si>
  <si>
    <t>Actividad realizada.</t>
  </si>
  <si>
    <t>Mesas, sillas, insumos para llevar a cabo la actividad (café, té, azúcar, agua purificada, bibliografía).</t>
  </si>
  <si>
    <t>BIB-2</t>
  </si>
  <si>
    <t>Tianguis de libros.</t>
  </si>
  <si>
    <t>Actividad permanente, intercambio de material bibliográfico.</t>
  </si>
  <si>
    <t>1 mesa.</t>
  </si>
  <si>
    <t>BIB-3</t>
  </si>
  <si>
    <t>Trueque de material didáctico.</t>
  </si>
  <si>
    <t>Actividad permanente, intercambio de material didáctico.</t>
  </si>
  <si>
    <t>Actividad realizada</t>
  </si>
  <si>
    <t>BIB-4</t>
  </si>
  <si>
    <t>Equipamiento de la sal de proyección.</t>
  </si>
  <si>
    <t>Implementación de Cineclub.</t>
  </si>
  <si>
    <t>persianas</t>
  </si>
  <si>
    <t>TOTALES</t>
  </si>
  <si>
    <t>GRAN TOTAL</t>
  </si>
  <si>
    <t xml:space="preserve">NOMBRE DE LA INSTITUCIÓN: </t>
  </si>
  <si>
    <t>FECHA DE ELABORACIÓN:</t>
  </si>
  <si>
    <t>01 de Febrero de 2020</t>
  </si>
  <si>
    <t>ELABORÓ</t>
  </si>
  <si>
    <t xml:space="preserve">NOMBRE  Y FIRMA DE LA DIRECTORA DE LA INSTITUCIÓN: </t>
  </si>
  <si>
    <t>José Guadalupe González Ortiz</t>
  </si>
  <si>
    <t>Dra. Alma Verónica Tavares Viramontes</t>
  </si>
  <si>
    <t>PLAN ANUAL DE TRABAJO   2021</t>
  </si>
  <si>
    <t>Formación de Cuerpo Académico.</t>
  </si>
  <si>
    <t>Área de investigación.</t>
  </si>
  <si>
    <t>Arturo Aguilar Villegas.</t>
  </si>
  <si>
    <t>Formación de un cuerpo académico que promueva la investigación en los estudiantes normalistas.</t>
  </si>
  <si>
    <t>Fortalecimiento de la planta docente que permita el adecuado ejercicio de sus funciones institucionales.</t>
  </si>
  <si>
    <t>Mejorar los servicios de formación de profesionales de la educación, fomentar y promover acciones de investigación, extensión, difusión y vinculación.</t>
  </si>
  <si>
    <t>Integrar la investigación y la difusión de producciones científicas a la vida cotidiana de la ENOL en donde participen activamente docentes, alumnos e investigadores y así promover la formación de Cuerpos Académicos a través del apoyo a los Grupos de Interés.</t>
  </si>
  <si>
    <t xml:space="preserve">NOMBRE DEL EVENTO </t>
  </si>
  <si>
    <t>CANTIDAD/BENEFICIARIOS</t>
  </si>
  <si>
    <t>JUSTIFICACIÓN</t>
  </si>
  <si>
    <t>EDINEN 2020</t>
  </si>
  <si>
    <t>CAC-01</t>
  </si>
  <si>
    <t>Apoyo a docentes para que obtengan el perfil PRODEP.</t>
  </si>
  <si>
    <t>Tres reuniones virtuales de asesoría del Representante Institucional ante el PROGRAMA (RIP) con los docentes.</t>
  </si>
  <si>
    <t>Seguimiento  a docentes para que obtengan el perfil PRODEP.</t>
  </si>
  <si>
    <t>Marzo-julio 2021</t>
  </si>
  <si>
    <t>Asesoría brindada.</t>
  </si>
  <si>
    <t>Docentes, RIP, directivos.</t>
  </si>
  <si>
    <t>Computadora</t>
  </si>
  <si>
    <t>es necesario contar con grupos de interes y que estos obtengan el perfil PRODEP</t>
  </si>
  <si>
    <t>Lista de las reuniones de capacitación.</t>
  </si>
  <si>
    <t>CAC-02</t>
  </si>
  <si>
    <t>Invitación continua a los Grupos de interés a que se formen como Cuerpo Académico.</t>
  </si>
  <si>
    <t>Emisión de una invitación por escrito.</t>
  </si>
  <si>
    <t>Marzo-Abril 2021</t>
  </si>
  <si>
    <t>Invitación emitida por escrito.</t>
  </si>
  <si>
    <t>Integrantes de los Grupos de Interés, responsable de área de Investigación.</t>
  </si>
  <si>
    <t>Computadora, impresora, hojas.</t>
  </si>
  <si>
    <t>La invitación por escrito y envio de correo a cada uno de los integrantes de los Grupos de Interés.</t>
  </si>
  <si>
    <t>CAC-03</t>
  </si>
  <si>
    <t>Registro de los proyectos de investigación de los integrantes de los grupos de  Interés ante el área  correspondiente y seguimiento de los mismos.</t>
  </si>
  <si>
    <t>2 Registro de los  proyectos de investigación por cada grupo de interés. tomando que estan conformados 2 grupos</t>
  </si>
  <si>
    <t>proyectos de investigación de los integrantes de los grupos de Interés</t>
  </si>
  <si>
    <t>Marzo- agosto 2021</t>
  </si>
  <si>
    <t>Cantidad de proyectos registrados. Avances en las investigaciones.</t>
  </si>
  <si>
    <t>Integrantes de los grupos de interés, responsable de área de Investigación.</t>
  </si>
  <si>
    <t>Computadora, impresora, hojas, toner, folders, carpetas, guardas.</t>
  </si>
  <si>
    <t>Listado de los proyectos realizados y avance de los mismos.</t>
  </si>
  <si>
    <t>CAC-04</t>
  </si>
  <si>
    <t>Asistencia de los docentes a eventos académicos nacionales e internacionales.</t>
  </si>
  <si>
    <t xml:space="preserve"> Asistencia a 2 eventos.</t>
  </si>
  <si>
    <t>eventos académicos nacionales e internacionales.</t>
  </si>
  <si>
    <t>febrero- marzo</t>
  </si>
  <si>
    <t>Asistencia a eventos.</t>
  </si>
  <si>
    <t>Docentes y directivos participantes en los eventos.</t>
  </si>
  <si>
    <t>Transportación, viáticos, inscripciones y papelería.</t>
  </si>
  <si>
    <t>Constancia de asistencia y participación.</t>
  </si>
  <si>
    <t>01  de Febrero de 2021</t>
  </si>
  <si>
    <t>Gustavo Rodolfo Arriaga Ortiz</t>
  </si>
  <si>
    <t>PLAN ANUAL DE TRABAJO 2021</t>
  </si>
  <si>
    <t>Orientación educativa a alumnos de la ENOL.</t>
  </si>
  <si>
    <t>Psicología y Orientación.</t>
  </si>
  <si>
    <t>Teresa Hernández Flores.</t>
  </si>
  <si>
    <t>Favorecer el desempeño académico y desarrollo integral de los estudiantes normalistas.</t>
  </si>
  <si>
    <t>Fortalecimiento de los programas educativos que oferta la ENOL, para favorecer el desarrollo de las competencias profesionales de los estudiantes y el logro con mayor calidad del perfil de egreso.</t>
  </si>
  <si>
    <t>Favorecer el desarrollo de las competencias profesionales de los estudiantes a través de estrategias formativas.</t>
  </si>
  <si>
    <t>Fortalecer la formación integral de los estudiantes, mediante el programa de tutoría, asesoría,seguimiento a egresados,movilidad académica, asi como la habilitación y/o equipamiento de estas áreas con la finalidad de coadyuvar en el logro de las competencias genéricas y profesionales.</t>
  </si>
  <si>
    <t>TPS-1</t>
  </si>
  <si>
    <t>Realizar entrevistas a alumnos de nuevo ingreso.</t>
  </si>
  <si>
    <t>Selección de los aspirantes.</t>
  </si>
  <si>
    <t>Junio-Agosto</t>
  </si>
  <si>
    <t>Entrevistas realizadas.</t>
  </si>
  <si>
    <t xml:space="preserve">5 admon y 5 docentes </t>
  </si>
  <si>
    <t>Material de oficina.</t>
  </si>
  <si>
    <t>Relación de aspirantes aceptados.</t>
  </si>
  <si>
    <t xml:space="preserve">5 admon  </t>
  </si>
  <si>
    <t>TPS-2</t>
  </si>
  <si>
    <t>Elaboración de expedientes de los alumnos de nuevo ingreso.</t>
  </si>
  <si>
    <t>Expedientes Elaborados de alumnos atendidos.</t>
  </si>
  <si>
    <t>Septiembre Octubre</t>
  </si>
  <si>
    <t>Expedientes completos.</t>
  </si>
  <si>
    <t xml:space="preserve">2 administrativos </t>
  </si>
  <si>
    <t>Expedientes completos Elaborados de alumnos atendidos.</t>
  </si>
  <si>
    <t>TPS-3</t>
  </si>
  <si>
    <t>Atención a problemas de carácter psicológico del alumnado.</t>
  </si>
  <si>
    <t>30 % de Atención de los alumnos.</t>
  </si>
  <si>
    <t>Durante el ciclo lectivo.</t>
  </si>
  <si>
    <t>Casos atendidos.</t>
  </si>
  <si>
    <t>2 docentes</t>
  </si>
  <si>
    <t>Relación de bitacoras, informes,  registros de casos atendidos.</t>
  </si>
  <si>
    <t>TPS-4</t>
  </si>
  <si>
    <t>Entrevistas con padres de familia en caso requerido.</t>
  </si>
  <si>
    <t>150 Entrevistas efectuadas.</t>
  </si>
  <si>
    <t>150 Entrevista virtual realizadas.</t>
  </si>
  <si>
    <t>1 docente</t>
  </si>
  <si>
    <t>Porcentaje de entrevistas.</t>
  </si>
  <si>
    <t>TPS-5</t>
  </si>
  <si>
    <t>Distribución de material informativo con temas de interés psicológico y de salud.</t>
  </si>
  <si>
    <t>Material informativo entregado a 695 estudiantes</t>
  </si>
  <si>
    <t>Documentos distribuídos y analizados.</t>
  </si>
  <si>
    <t>Registro de documentos enviados.</t>
  </si>
  <si>
    <t>01 de Febrero de 2021</t>
  </si>
  <si>
    <t>Teresa Hernández Flores</t>
  </si>
  <si>
    <t>ESCUELA NORMAL OFICIAL DE LEON</t>
  </si>
  <si>
    <t>Seguimiento de egresados.</t>
  </si>
  <si>
    <t>Elvira Muñoz Aguirre.</t>
  </si>
  <si>
    <t>Mejorar el proceso de formación de los estudiantes normalistas.</t>
  </si>
  <si>
    <t>Fortalecer la formación integral de los estudiantes, a través del programa de seguimiento a egresados.</t>
  </si>
  <si>
    <t>Mejorar los servicios de formación de profesionales de la educación, a través de la operación de planes y programas ofertados para cumplir con el perfil de egreso de los alumnos; fomentar y promover acciones de investigación, extensión, difusión y vinculación.</t>
  </si>
  <si>
    <t>Fortalecer el perfil de egreso a partir de la información recopilada en el Programa de Seguimiento a Egresados.</t>
  </si>
  <si>
    <t>SEG-1</t>
  </si>
  <si>
    <t>Elaboración de directorio de egresados.</t>
  </si>
  <si>
    <t>Un directorio.</t>
  </si>
  <si>
    <t>Febrero a Abril de 2021</t>
  </si>
  <si>
    <t>Directorio elaborado</t>
  </si>
  <si>
    <t>Computadora, impresora hojas para impresión</t>
  </si>
  <si>
    <t>Listado con datos de los egresados que faciliten su localización</t>
  </si>
  <si>
    <t>SEG-2</t>
  </si>
  <si>
    <t>Realización de foro de egresados.</t>
  </si>
  <si>
    <t>Un foro virtual realizado.</t>
  </si>
  <si>
    <t>marzo de 2021</t>
  </si>
  <si>
    <t>Foro virtual realizado</t>
  </si>
  <si>
    <t xml:space="preserve"> 4 personal de apoyo</t>
  </si>
  <si>
    <t xml:space="preserve"> Computadora,constancias. </t>
  </si>
  <si>
    <t>Video del evento, fotografías de las actividades del foro.</t>
  </si>
  <si>
    <t>Elvira Muñoz Aguirre</t>
  </si>
  <si>
    <t>Evaluación al desempeño docente.</t>
  </si>
  <si>
    <t>Secretaría Académica, Secretaría Administrativa  y Área de Investigación.</t>
  </si>
  <si>
    <t>Mejorar la aplicación de los  programas y certificar procesos para posicionar a la escuela como institución de educación superior.</t>
  </si>
  <si>
    <t>Mejorar los servicios de formación de profesionales de la educación, evaluación de los planes de estudio para mejorar la competitividad y capacidad académicas, y gestión institucional.</t>
  </si>
  <si>
    <t>Favorecer la formación profesional de los docentes para impactar de manera favorable en la implementación de los PE y el logro del perfil de egreso.</t>
  </si>
  <si>
    <t>EDD-1</t>
  </si>
  <si>
    <t>Aplicación y seguimento de la evaluación docente para conocer sus áreas de oportunidad.</t>
  </si>
  <si>
    <t>2 aplicaciones  de evaluación docente.</t>
  </si>
  <si>
    <t>Enero-julio 2021</t>
  </si>
  <si>
    <t>Evaluación aplicada.</t>
  </si>
  <si>
    <t>4 docentes</t>
  </si>
  <si>
    <t xml:space="preserve">Materiales de impresión </t>
  </si>
  <si>
    <t>Informe con los resultados de la evaluaciones docentes.</t>
  </si>
  <si>
    <t>EDD-2</t>
  </si>
  <si>
    <t>Reconocimiento al desempeño docente.</t>
  </si>
  <si>
    <t xml:space="preserve">2 reconocimentos a los docentes con mejor desempeño. </t>
  </si>
  <si>
    <t>Febrero-julio 2021</t>
  </si>
  <si>
    <t>Equipo de cómputo, servicio de internet, marcadores y borrador.</t>
  </si>
  <si>
    <t>Vinculación y Difusión de la Cultura e Identidad Institucional.</t>
  </si>
  <si>
    <t>Área de Extensión y Difusión.</t>
  </si>
  <si>
    <t>Aurora Becerra Amaro y Héctor Alberto Castillo Rodríguez.</t>
  </si>
  <si>
    <t>Promoción de  la Vinculación Intra e  Interinstitucional.</t>
  </si>
  <si>
    <t>Promover la vinculación con diversas instituciones e instancias que enriquezcan la vida académica de la ENOL.</t>
  </si>
  <si>
    <t>Fortalecer la formación integral de los estudiantes, a través de programa de tutoría, programa de asesoría, programa de seguimiento de egresados y movilidad académica, habilitación y equipamiento de estas áreas para el logro del perfil de egreso.</t>
  </si>
  <si>
    <t>EXD-1</t>
  </si>
  <si>
    <t xml:space="preserve">Publicación en radio del 70  aniversario </t>
  </si>
  <si>
    <t>Difusión del aniversario</t>
  </si>
  <si>
    <t>Marzo-junio</t>
  </si>
  <si>
    <t>Publicación</t>
  </si>
  <si>
    <t>Proveedor.</t>
  </si>
  <si>
    <t>logistica y publicidad del aniversario</t>
  </si>
  <si>
    <t>Periódico con la publicación</t>
  </si>
  <si>
    <t>EXD-2</t>
  </si>
  <si>
    <t xml:space="preserve">Muestra de Ofrendas del Dia de Muertos </t>
  </si>
  <si>
    <t>Ofrendas dia muertos</t>
  </si>
  <si>
    <t>Noviembre</t>
  </si>
  <si>
    <t>ofrendas realizadas</t>
  </si>
  <si>
    <t xml:space="preserve">Alumnos </t>
  </si>
  <si>
    <t xml:space="preserve">impresiones, lonas impresas, consumibles, </t>
  </si>
  <si>
    <t xml:space="preserve">Fotografias de ofrendas </t>
  </si>
  <si>
    <t xml:space="preserve"> consumibles, plumas, papel opalina, cartulinas.</t>
  </si>
  <si>
    <t>EXD-3</t>
  </si>
  <si>
    <t xml:space="preserve">Evento Graduación generación  2017/2021 </t>
  </si>
  <si>
    <t>Graduación de alumnos</t>
  </si>
  <si>
    <t>julio</t>
  </si>
  <si>
    <t>1 evento</t>
  </si>
  <si>
    <t>Administrativos y Docentes</t>
  </si>
  <si>
    <t>acto ceremonial, sonido, logistica del evento</t>
  </si>
  <si>
    <t xml:space="preserve">evento realizado </t>
  </si>
  <si>
    <t>EXD-4</t>
  </si>
  <si>
    <t>Publicación en prensa  del 70  aniversario de la ENOL</t>
  </si>
  <si>
    <t>EXD-5</t>
  </si>
  <si>
    <t>Modelo de las Naciones Unidas ENOL-MUN 2021</t>
  </si>
  <si>
    <t>1 Evento.</t>
  </si>
  <si>
    <t>Octubre.</t>
  </si>
  <si>
    <t>Modelo realizado.</t>
  </si>
  <si>
    <t xml:space="preserve">Invitaciones, banderas de la ONU con sus astas,  personificadores,  botellas de agua, coffe break, mantelería,  impresiones, lonas impresas, consumibles, </t>
  </si>
  <si>
    <t>Capacitaciones, reconocimientos video y fotografías.</t>
  </si>
  <si>
    <t xml:space="preserve"> plumas, papel opalina, cartulinas.</t>
  </si>
  <si>
    <t>EXD-6</t>
  </si>
  <si>
    <t>Exposición de Ofrendas de Día de Muertos</t>
  </si>
  <si>
    <t>Muestra realizada.</t>
  </si>
  <si>
    <t>Provedor</t>
  </si>
  <si>
    <t>Publicidad en periódico/alternativas/radio, invitaciones, impresiones, consumibles, papel opalina, cartulinas, cartulinas fluorecentes, papel picado, papel crepé, veladoras, acerrín.</t>
  </si>
  <si>
    <t>Reconocimientos y fotografías.</t>
  </si>
  <si>
    <t>EXD-7</t>
  </si>
  <si>
    <t>Muestra  Navideña de: Adornos de Salón, Villancicos, Nacimientos, Piñatas Tradicionales y Creativas</t>
  </si>
  <si>
    <t>Diciembre</t>
  </si>
  <si>
    <t xml:space="preserve"> papel opalina</t>
  </si>
  <si>
    <t xml:space="preserve">Impresiones, consumibles, </t>
  </si>
  <si>
    <t>Mtra. Aurora Becerra Amaro y LCC Héctor A. Castillo Rodríguez</t>
  </si>
  <si>
    <t>Fortalecimiento de lenguas extranjeras en la Escuela Normal Oficial de León.</t>
  </si>
  <si>
    <t>Academia de idiomas.</t>
  </si>
  <si>
    <t>Iliana Ofelia Poblano Sánchez.</t>
  </si>
  <si>
    <t>Favorecer la Profesionalización de la Comunidad Normalista lenguas extranjeras de tal forma que les permita participar en proyectos de movilidad internacional a traves de las certificaciones de idioma,  asesorías, talleres y diversas actividades adicionales, en una lengua extranjera, realizadas en la institución.</t>
  </si>
  <si>
    <t>ING-1</t>
  </si>
  <si>
    <t>Curso de Francés para docentes.</t>
  </si>
  <si>
    <t>Curso de Frances docentes</t>
  </si>
  <si>
    <t>Apoyar a  3 docentes para que lleven a cabo curso de otro idioma y así favorecer la movilidad y consulta de fuentes diversas en francés.</t>
  </si>
  <si>
    <t>Agosto- Diciembre 2021.</t>
  </si>
  <si>
    <t>Participación de 3 docentes.</t>
  </si>
  <si>
    <t>Personal designado por la Alianza Francesa.</t>
  </si>
  <si>
    <t xml:space="preserve">Salón con proyector y plumones para pintarrón. </t>
  </si>
  <si>
    <t>Favorece la formación profesional de los docentes para la formación integral de los alumnos.</t>
  </si>
  <si>
    <t>Constancia de asistencia de cada alumno.</t>
  </si>
  <si>
    <t>ING-2</t>
  </si>
  <si>
    <t>Curso de Francés para alumnos.</t>
  </si>
  <si>
    <t>Curso de Frances alumnos</t>
  </si>
  <si>
    <t>Apoyar a alumnos para que lleven a cabo curso de otro idioma y así favorecer la movilidad y consulta de fuentes diversas en francés.</t>
  </si>
  <si>
    <t>Febrero- Diciembre 2021.</t>
  </si>
  <si>
    <t>Participa-      ción de 11 alumnos.</t>
  </si>
  <si>
    <t>ING-3</t>
  </si>
  <si>
    <t>Certificación de alumnos.</t>
  </si>
  <si>
    <t>Apoyar a alumnos para la certificación (PET, FIRST o SEPA inglés) en una lengua extranjera, inglés, lo cual favorece la movilidad internacional y la consulta en fuentes de información en inglés.</t>
  </si>
  <si>
    <t>Mayo-Diciembre</t>
  </si>
  <si>
    <t xml:space="preserve"> 15 certificaciones para alumnos beneficiados.</t>
  </si>
  <si>
    <t>Personal designado por el Consejo Británico para la aplicación de certificaciones. Personal de inglés  y de 4 a 6 estudiantes de la ENOL para apoyo en la lógistica de aplicación.</t>
  </si>
  <si>
    <t xml:space="preserve">Laboratorio de inglés. Servicio de internet. </t>
  </si>
  <si>
    <t>Constancia de las certificaciones aplicadas</t>
  </si>
  <si>
    <t>ING-4</t>
  </si>
  <si>
    <t>Certificación de docentes.</t>
  </si>
  <si>
    <t>Certificación de Docentes.</t>
  </si>
  <si>
    <t>Apoyar a docentes para la certificación  en una segunda lengua, inglés.</t>
  </si>
  <si>
    <t>Mayo-diciembre</t>
  </si>
  <si>
    <t>3 docentes beneficiados.</t>
  </si>
  <si>
    <t>3 docentes</t>
  </si>
  <si>
    <t>Laboratorio de inglés. Servicio de internet. Servicio coffee break para el personal de Aplicación.</t>
  </si>
  <si>
    <t>Favorece la formación profesional de los docentes, que ayuda a la formación integral de los alumnos.</t>
  </si>
  <si>
    <t>Constancia de las certificaciones aplicadas.</t>
  </si>
  <si>
    <t>ING-5</t>
  </si>
  <si>
    <t>Adquirir Software.</t>
  </si>
  <si>
    <t>Actualizar las herramienas tecnológicas.</t>
  </si>
  <si>
    <t>Mayo-junio</t>
  </si>
  <si>
    <t>Licencia de Software</t>
  </si>
  <si>
    <t xml:space="preserve">personal encargado de la biblioteca </t>
  </si>
  <si>
    <t>Software.</t>
  </si>
  <si>
    <t>Licencia de software y factura.</t>
  </si>
  <si>
    <t>ING-6</t>
  </si>
  <si>
    <t>Curso de capacitación para docentes de la academia de inglés.</t>
  </si>
  <si>
    <t>Capacitacion Docentes</t>
  </si>
  <si>
    <t>Capacitar docentes para asegurar la calidad educativa.</t>
  </si>
  <si>
    <t>Septiembre.</t>
  </si>
  <si>
    <t>Participación de 9 docentes de inglés.</t>
  </si>
  <si>
    <t xml:space="preserve">9 Docentes </t>
  </si>
  <si>
    <t>Personal designado por la institución capacitadora.</t>
  </si>
  <si>
    <t>Servicio de internet inalámbrico, servicio de coffee break.</t>
  </si>
  <si>
    <t>Constancia de asistencia de cada participante.</t>
  </si>
  <si>
    <t xml:space="preserve">Iliana Ofelia Poblano Sánchez </t>
  </si>
  <si>
    <t>Mejoramiento y mantenimiento de la infraestructura, el equipamiento y la conectividad para apoyar adecuadamente al desempeño escolar y las funciones institucionales.</t>
  </si>
  <si>
    <t>Secretaría Administrativa.</t>
  </si>
  <si>
    <t>Gustavo Rodolfo Arriaga Ortiz.</t>
  </si>
  <si>
    <t>Los profesionales de la educación en formación fortalecen sus competencias profesionales.</t>
  </si>
  <si>
    <t>Fortalecre el equipamiento de la escuela para coadyuvar en la calidad educativa.</t>
  </si>
  <si>
    <t xml:space="preserve">Fortalecer la formación integral de los estudiantes, a través de programa de tutoría, programa de asesoría, programa de seguimiento a egresados y movilidad académica y habilitación y equipamiento de estas áreas; para el logro del perfil de egreso. </t>
  </si>
  <si>
    <t>FDA-1</t>
  </si>
  <si>
    <t>Equipar el grupo de interés.</t>
  </si>
  <si>
    <t>Equipamientode el grupo de interés.</t>
  </si>
  <si>
    <t>Febrero - diciembre</t>
  </si>
  <si>
    <t>1 laptop</t>
  </si>
  <si>
    <t>Área de compras.</t>
  </si>
  <si>
    <t>Una laptop.</t>
  </si>
  <si>
    <t>Factura.</t>
  </si>
  <si>
    <t>FDA-2</t>
  </si>
  <si>
    <t>Equipar el laboratorio de ciencias y aulas.</t>
  </si>
  <si>
    <t>Laboratorio de ciencias y aulas equipados.</t>
  </si>
  <si>
    <t>Espacios equipados.</t>
  </si>
  <si>
    <t xml:space="preserve">  equipamiento genérico.</t>
  </si>
  <si>
    <t>Facturas.</t>
  </si>
  <si>
    <t>FDA-3</t>
  </si>
  <si>
    <t>Equipar el area de asesoría, sala de maestros, tutoría, dirección, secretaría académica y secretarí                                                                                                                                                                                                                                                                                                                                                                                                                                                                                                                                                                                                                                                                                                                                                                                                                                                                                                                                                                                                                                                                                                                                                                                                                                                                                                                                                                                                                                                                                                                                                                                                                                                                                                                                                                                                                                                                                                                                                                                                                                                                                                                                                                                                                                                                                                                                                                                                                                                                                                                                                                                                                                                                                                                                                                                                                                                                                                                                                                                                                                                                                                                                                                                                                                                                                                                                                                                                                                                                                                                                                                                                                                                                                                                                                                                                                                                                                                                                                                                                                                                                                                                                                                                                                                                                                                                                                                                                                                                                                                                                                                                                                                                                                                                                                                                                                                                                                                                                                                                                                                                                                                                                                                                                                                                                       a administrativa.</t>
  </si>
  <si>
    <t>Equipar áreas de la institución para fortalecer el desarrollo de los planes y programas de estudio.</t>
  </si>
  <si>
    <t>Fotocopiadora, equipo de computo, tonner,equipamiento .</t>
  </si>
  <si>
    <t>Equipo de computo,,equipamiento.</t>
  </si>
  <si>
    <t>FDA-4</t>
  </si>
  <si>
    <t>Equipar las coordinaciones de cada una de las licenciaturas que se ofertan en la ENOL.</t>
  </si>
  <si>
    <t>Equipar áreas con mobiliario a la institución para fortalecer el desarrollo de los planes y programas de estudio.</t>
  </si>
  <si>
    <t>Equipo de computo, tóner para impresora y fotocopiadora.</t>
  </si>
  <si>
    <t>FDA-5</t>
  </si>
  <si>
    <t>Equipar  Auditorio Francisco Mata Torres y CAADI.</t>
  </si>
  <si>
    <t>tonner.</t>
  </si>
  <si>
    <t>Equipamiento genérico, butacas, multifuncional</t>
  </si>
  <si>
    <t>FDA-6</t>
  </si>
  <si>
    <t>Equipar consultorio médico.</t>
  </si>
  <si>
    <t>Equipamiento genérico.</t>
  </si>
  <si>
    <t>Mejora de los procesos a través de la certificación.</t>
  </si>
  <si>
    <t>Sistema de Gestión de Calidad.</t>
  </si>
  <si>
    <t>Luis Angel Martínez Pérez.</t>
  </si>
  <si>
    <t>Obtener la certificación en la Norma ISO 21001: 2018.</t>
  </si>
  <si>
    <t>Fortalecimiento a los procesos directivos y desarrollo institucional atendiendo la gestión del conocimiento, rendición de cuentas y la innovación.</t>
  </si>
  <si>
    <t>Establecer una cultura de mejora continua, a través de la acreditación de programas y certificación de procesos.</t>
  </si>
  <si>
    <t>Lograr la continuidad de la evaluación y acreditación de los PE, y mantener la certificación de los procesos para brindar una mejor calidad educativa.</t>
  </si>
  <si>
    <t>SGC-1</t>
  </si>
  <si>
    <t>Lograr la certificación en la Norma ISO  21001-2018.</t>
  </si>
  <si>
    <t>Certificación  ISO 21001-2018.</t>
  </si>
  <si>
    <t>Septiembre</t>
  </si>
  <si>
    <t>certificación</t>
  </si>
  <si>
    <t>Personal externo.</t>
  </si>
  <si>
    <t>No aplica.</t>
  </si>
  <si>
    <t xml:space="preserve">es necesario realizar el plan de transición al Sistema de Gestión de Calidad de la Norma ISO 21001:2018  </t>
  </si>
  <si>
    <t xml:space="preserve">Factura. Informes, certificación  y evidencia fotografica </t>
  </si>
  <si>
    <t>SGC-2</t>
  </si>
  <si>
    <t>Curso de auditor interno en ISO  21001-2018.</t>
  </si>
  <si>
    <t>Capacitar a los docentes para lograr la certificación ISO 21001-2018.</t>
  </si>
  <si>
    <t>Capacitación curso de auditor interno en ISO  21001-2018.</t>
  </si>
  <si>
    <t>Abril</t>
  </si>
  <si>
    <t>Curso efectuado.</t>
  </si>
  <si>
    <t xml:space="preserve">Es necesario realizar la capacitación  para tener auditores internos ya que son un requisito para el Sistema de Gestión de Calidad de la Norma ISO 21001:2018  </t>
  </si>
  <si>
    <t>Constancia del curso, lista de asistencia y Factura.</t>
  </si>
  <si>
    <t>SGC-3</t>
  </si>
  <si>
    <t>Curso de auditor líder ISO ISO 21001-2018.</t>
  </si>
  <si>
    <t>Capacitar a los docentes para lograr la certificación en la Norma ISO 21001-2018.</t>
  </si>
  <si>
    <t>Constancia del curso, lista de asistencia, evidencia fotografica y factura.</t>
  </si>
  <si>
    <t>Luis Ángel Martínez Pérez.</t>
  </si>
  <si>
    <t>Dra. Alma Verónica Tavares Viramontes.</t>
  </si>
  <si>
    <t>Becas y movilidad para el desarrollo integral de los estudiantes de la ENOL.</t>
  </si>
  <si>
    <t>Becas y movilidad.</t>
  </si>
  <si>
    <t>Jorge Eduardo Arredondo Torres</t>
  </si>
  <si>
    <t>Gestionar becas y apoyos de movilidad para los estudiantes de la ENOL a fin de favorecer el desarrollo integral de los estudiantes.</t>
  </si>
  <si>
    <t xml:space="preserve">Fortalecer la formación inicial de los estudiantes como profesionales de la educación, a través del programa de tutoría, programa de asesoría, programa de seguimiento a egresados y programa de movilidad académico; además de la habilitación y equipamiento de éstas áreas, para el logro del perfil de egreso. </t>
  </si>
  <si>
    <t>Generar las condiciones académicas y financieras de apoyo a la movilidad que permita enriquecer la vida académica y cultural de la ENOL.</t>
  </si>
  <si>
    <t>BMO-1</t>
  </si>
  <si>
    <t>Difundir las convocatorias de movilidad entre la comunidad normalista.</t>
  </si>
  <si>
    <t>Convocatorias difundidas a traves de pagina oficial y redes sociales</t>
  </si>
  <si>
    <t>Permanente.</t>
  </si>
  <si>
    <t>Convocatorias difundidas.</t>
  </si>
  <si>
    <t xml:space="preserve">1 docente </t>
  </si>
  <si>
    <t xml:space="preserve">Laptop, hojas, impresora </t>
  </si>
  <si>
    <t>Publicación de convocatoria</t>
  </si>
  <si>
    <t>Desarrollo de competencias en la formación inicial de los estudiantes normalistas.</t>
  </si>
  <si>
    <t xml:space="preserve">Área de Docencia y Coordinaciones de las Licenciaturas y Posgrado. </t>
  </si>
  <si>
    <t>Filiberto Olmedo Ramirez.</t>
  </si>
  <si>
    <t>Fortalecer las competencias profesionales de los estudiantes de la ENOL.</t>
  </si>
  <si>
    <t>Fortalecimiento de los Programas Educativos que oferta la ENOL, para favorecer el desarrollo de las competencias profesionales de los estudiantes y el logro, con excelencia del perfil de egreso.</t>
  </si>
  <si>
    <t>Mejorar los servicios de formación de profesionales de la educación, a través de la operación de planes y programas ofertados .</t>
  </si>
  <si>
    <t>Favorecer la formación integral del estudiante brindando un acompañamiento en el proceso  educativo para mejorar su desempeño académico y reducir los niveles de deserción.</t>
  </si>
  <si>
    <t>NOMBRE DEL EVENTO</t>
  </si>
  <si>
    <t xml:space="preserve">JUSTIFICACIÓN </t>
  </si>
  <si>
    <t>COOR-1</t>
  </si>
  <si>
    <t>Realizar reuniones de academia.</t>
  </si>
  <si>
    <t>REUNION ACADEMIA</t>
  </si>
  <si>
    <t>10 reuniones.</t>
  </si>
  <si>
    <t xml:space="preserve">Enero-diciembre </t>
  </si>
  <si>
    <t>87   docentes</t>
  </si>
  <si>
    <t>Reuniones realizadas.</t>
  </si>
  <si>
    <t>Coordinación.</t>
  </si>
  <si>
    <t>Laptop.</t>
  </si>
  <si>
    <t>Es necesario la retoalimentación para mejorar  los servicios de formación de profesionales de la educación, a través de la operación de planes y programas ofertados .</t>
  </si>
  <si>
    <t>Informe, fotos</t>
  </si>
  <si>
    <t>COOR-2</t>
  </si>
  <si>
    <t>Asignacion  de materiales de oficina a las coordinaciones.</t>
  </si>
  <si>
    <t xml:space="preserve">Equipamiento Coordinaciones </t>
  </si>
  <si>
    <t>Dotar de materiales de oficina a las  coordinaciones de licenciatura y maestría.</t>
  </si>
  <si>
    <t>Marzo-diciembre</t>
  </si>
  <si>
    <t>3 codinaciones</t>
  </si>
  <si>
    <t>Dotación de Materiales como toners para las impresoras</t>
  </si>
  <si>
    <t>Materiales .</t>
  </si>
  <si>
    <t xml:space="preserve">Facturas, investigacion de mercado, soporte documental </t>
  </si>
  <si>
    <t>Dotación de Materiales como hojas, plumas, plumones pintarrones, borradores, folders</t>
  </si>
  <si>
    <t>Solicitud de requisición</t>
  </si>
  <si>
    <t>COOR-3</t>
  </si>
  <si>
    <t>Asistencia a eventos nacionales relacionados con los programas educativos.</t>
  </si>
  <si>
    <t xml:space="preserve">Eventos nacionales </t>
  </si>
  <si>
    <t>Talleres, conferencias, coloquios, foros, etc.</t>
  </si>
  <si>
    <t>Asistencia a los eventos.</t>
  </si>
  <si>
    <t>Personal docente y estudiantes.</t>
  </si>
  <si>
    <t>Constancias de participación, listas de asistencia e informes generales.</t>
  </si>
  <si>
    <t>COOR-4</t>
  </si>
  <si>
    <t>Visitas a centros educativos específicos por licenciatura dentro del Estado.</t>
  </si>
  <si>
    <t>Movilidad Academica</t>
  </si>
  <si>
    <t>Recorrido y conocimiento del Servicio e instalaciones de Educación Especial.</t>
  </si>
  <si>
    <t>noviembre-Diciembre</t>
  </si>
  <si>
    <t>Asistencia a los Centros.</t>
  </si>
  <si>
    <t>Estudiantes y personal docente.</t>
  </si>
  <si>
    <t>Medio de transporte.</t>
  </si>
  <si>
    <t>Itinerario, oficio de solicitud y lista de asistencia.</t>
  </si>
  <si>
    <t>COOR-5</t>
  </si>
  <si>
    <t>Evento académico (Día de la Educadora).</t>
  </si>
  <si>
    <t>Dia de la educadora</t>
  </si>
  <si>
    <t>Participación al evento virtual.</t>
  </si>
  <si>
    <t>Asistencia obligatoria al evento virtual.</t>
  </si>
  <si>
    <t>Alumnos de Licenciatura en Educación Preescolar.</t>
  </si>
  <si>
    <t>Coffe break.</t>
  </si>
  <si>
    <t>Listas de asistencia.</t>
  </si>
  <si>
    <t>COOR-6</t>
  </si>
  <si>
    <t>Curso taller en metodología de la lectura y escritura.</t>
  </si>
  <si>
    <t>Curso de Metodolgia y lectura de la escritura</t>
  </si>
  <si>
    <t>Participación en el taller.</t>
  </si>
  <si>
    <t>febrero-marzo</t>
  </si>
  <si>
    <t>87 docentes</t>
  </si>
  <si>
    <t>Asistencia obligatoria al taller .</t>
  </si>
  <si>
    <t>Estudiantes de Licenciatura  en Educación Primaria, Preescolar y Especial (Octavo semestre).</t>
  </si>
  <si>
    <t xml:space="preserve">Materiales, aulas y equipos. </t>
  </si>
  <si>
    <t>Constancia expedida por la asistencia al curso -  taller.</t>
  </si>
  <si>
    <t>Filiberto Olmedo Ramírez.</t>
  </si>
  <si>
    <t>Exámenes de Selección para Aspirantes de Nuevo Ingreso Ciclo Escolar 2020-2021.</t>
  </si>
  <si>
    <t>Secretaria Administrativa.</t>
  </si>
  <si>
    <t>El ingreso de los alumnos con los puntajes más altos en todo el proceso.</t>
  </si>
  <si>
    <t>Lograr el ingreso de los aspirantes con el más alto desempeño en todo el proceso de ingreso.</t>
  </si>
  <si>
    <t>NIN-1</t>
  </si>
  <si>
    <t>Solicitar a CENEVAL 800 exámenes EXANI II para aspirantes a nuevo ingreso a la ENOL.</t>
  </si>
  <si>
    <t xml:space="preserve"> 800 exámenes EXANI II</t>
  </si>
  <si>
    <t>mayo</t>
  </si>
  <si>
    <t>Exámenes aplicados.</t>
  </si>
  <si>
    <t>Servicios Profesionales.</t>
  </si>
  <si>
    <t>exámenes EXANI II para aspirantes a nuevo ingreso a la ENOL.</t>
  </si>
  <si>
    <t>NIN-2</t>
  </si>
  <si>
    <t>Solicitar a Empresa Consultora la aplicación de 150 Pruebas Psicométricas para aspirantes a nuevo ingreso.</t>
  </si>
  <si>
    <t xml:space="preserve"> 150 Pruebas Psicométricas</t>
  </si>
  <si>
    <t>Pruebas aplicadas.</t>
  </si>
  <si>
    <t>Pruebas Psicométricas para aspirantes a nuevo ingreso.</t>
  </si>
  <si>
    <t>Calidad en el Servicio.</t>
  </si>
  <si>
    <t>Satisfacción total de la comunidad normalista y público en general respecto a la atención, imagen y contribuyendo a la identificación de puntos de mejora.</t>
  </si>
  <si>
    <t>Asegurar el desarrollo y la culminación de los Planes y Programas de Estudio de la Institución.</t>
  </si>
  <si>
    <t>Favorecer la formación profesional del personal adminitrativo para impactar de manera favorable en la implementación de los PE y el logro del perfil de egreso.</t>
  </si>
  <si>
    <t>CANTIDAD/BENEFICIARIOSD</t>
  </si>
  <si>
    <t>MDS-1</t>
  </si>
  <si>
    <t xml:space="preserve">Solicitar una capacitación en "Técnica para manejo de atención a Servicio a Cliente"para el Personal Administrativo de la ENOL. </t>
  </si>
  <si>
    <t>Capacitacion Técnica para manejo de atención a Servicio a Cliente"</t>
  </si>
  <si>
    <t>1 Taller.</t>
  </si>
  <si>
    <t>Agosto-Diciembre 2019</t>
  </si>
  <si>
    <t>16 personal administrativo</t>
  </si>
  <si>
    <t>Un taller realizado</t>
  </si>
  <si>
    <t>Material para la capacitacion como rotafolios, hojas, plumas, lapices, folders</t>
  </si>
  <si>
    <t>Es necesario asegurar la tecnica para manejo de atención a Servicio a Cliente y brindar una educacion de calidad.</t>
  </si>
  <si>
    <t>Constancia, fotografía, Factura.</t>
  </si>
  <si>
    <t>Servicio de jardinería, fumigación, vigilancia y limpieza.</t>
  </si>
  <si>
    <t>Mantener los espacios de la Institución en óptimas condiciones para brindar un servicio acorde a la Educación Superior.</t>
  </si>
  <si>
    <t>Mejorar la infraestructura de las instalaciones, brindar mantenimiento y equipamiento adecuados a las necesidades para la operación de los PE.</t>
  </si>
  <si>
    <t>SGE-1</t>
  </si>
  <si>
    <t>Solicitar personal de limpieza a tráves de outsorcing.</t>
  </si>
  <si>
    <t>Contratación de personal.</t>
  </si>
  <si>
    <t>Marzo 2021 a 31 Diciembre 2021</t>
  </si>
  <si>
    <t>1 contrato de Personal de limpieza</t>
  </si>
  <si>
    <t xml:space="preserve">4 personas de limpieza </t>
  </si>
  <si>
    <t>contrato de personal de limpieza a tráves de outsorcing.</t>
  </si>
  <si>
    <t>Factura y formato de Conformidad.</t>
  </si>
  <si>
    <t>1 Persona.</t>
  </si>
  <si>
    <t>contrato de personal de jardineria a tráves de outsorcing.</t>
  </si>
  <si>
    <t>SGE-2</t>
  </si>
  <si>
    <t>Solicitar personal de vigilancia a tráves de outsorcing.</t>
  </si>
  <si>
    <t>Contratación.</t>
  </si>
  <si>
    <t>4 personas.</t>
  </si>
  <si>
    <t>contrato de personal de vigilancia a tráves de outsorcing.</t>
  </si>
  <si>
    <t>Mantenimiento de Bliblioteca, CAADI, Áreas de Asesoria, Centro de Carga y Área de Servicio Social.</t>
  </si>
  <si>
    <t>Secretaría Admnistrativa.</t>
  </si>
  <si>
    <t>Mantener los espacios de la Institución en optimas condiciones para brindar un servicio acorde a la Educación Superior.</t>
  </si>
  <si>
    <t>RHA-1</t>
  </si>
  <si>
    <t>Se solicita servicio de mantenimiento menor de inmueble (biblioteca, CAADI, centro de carga y área de servicio social) a proveedor especializado y con número de proveedor  de Gobierno del Estado de Gto.</t>
  </si>
  <si>
    <t>1 servicio realizado.</t>
  </si>
  <si>
    <t>Febrero-Diciembre 2021</t>
  </si>
  <si>
    <t>Servicio.</t>
  </si>
  <si>
    <t>2 Administrativos</t>
  </si>
  <si>
    <t>Pintura, Impermeabilizacion</t>
  </si>
  <si>
    <t>Factura, Fotografía.</t>
  </si>
  <si>
    <t>Febrero de 2021</t>
  </si>
  <si>
    <t>Programas pertinentes que impacten en el logro del perfil de egreso.</t>
  </si>
  <si>
    <t>Secretaría Académica.</t>
  </si>
  <si>
    <t>Luis Francisco Rivera Álvarez.</t>
  </si>
  <si>
    <t>Favorecer el logro del perfil de egreso de los estudiantes.</t>
  </si>
  <si>
    <t>FPR-1</t>
  </si>
  <si>
    <t>Capacitar a los docentes que implementen el programa de seguimiento  de egresados.</t>
  </si>
  <si>
    <t>2 foros de egresados</t>
  </si>
  <si>
    <t>1 foro de capacitación sobre seguimiento de egresados.  4 docentes.</t>
  </si>
  <si>
    <t>Febrero-Diciembre</t>
  </si>
  <si>
    <t>Capacitación implementada.</t>
  </si>
  <si>
    <t xml:space="preserve">150 alumnos </t>
  </si>
  <si>
    <t>Asesor externo.</t>
  </si>
  <si>
    <t xml:space="preserve"> 1 foro realizado</t>
  </si>
  <si>
    <t>Es necesario el desarrollo de las competencias profesionales de los docentes para que a través de estrategias formativas</t>
  </si>
  <si>
    <t>Listas de asistencia, constancias, contrato y factura.</t>
  </si>
  <si>
    <t>FPR-2</t>
  </si>
  <si>
    <t>Taller sobre el uso y manejo de las TIC´s.</t>
  </si>
  <si>
    <t>1 taller.</t>
  </si>
  <si>
    <t>Foro realizado.</t>
  </si>
  <si>
    <t>97 personal docentes y administrativos</t>
  </si>
  <si>
    <t xml:space="preserve"> Computadora </t>
  </si>
  <si>
    <t>Es necesario el desarrollo  de las competencias en el uso de la tics para los docentes y administrativospar el manejo de las nuevas tecnologias</t>
  </si>
  <si>
    <t>Constancias, factura, lista de asistencia.</t>
  </si>
  <si>
    <t>FPR-3</t>
  </si>
  <si>
    <t>Taller de trabajo en equipo.</t>
  </si>
  <si>
    <t>taller trabajo en equipo</t>
  </si>
  <si>
    <t>Un curso.</t>
  </si>
  <si>
    <t>Curso realizado.</t>
  </si>
  <si>
    <t>Es necesario el desarrollo de las competencias profesionales de los docentes para el trabajo en equipo y tener nuevas  estrategias para el cumplimiento de las metas institucionales.</t>
  </si>
  <si>
    <t>Concepto</t>
  </si>
  <si>
    <t>Definición</t>
  </si>
  <si>
    <t>PDI</t>
  </si>
  <si>
    <t>Plan de Desarrollo Institucional</t>
  </si>
  <si>
    <t>PACTEN</t>
  </si>
  <si>
    <t>Es la versión federal del PROFEN</t>
  </si>
  <si>
    <t>Programa de Fortalecimiento de la Escuela Normal</t>
  </si>
  <si>
    <t>Perfil PRODEP</t>
  </si>
  <si>
    <t>CAEF</t>
  </si>
  <si>
    <t>Cuerpos Académicos En Formación</t>
  </si>
  <si>
    <t>GI</t>
  </si>
  <si>
    <t>Grupos de Interés</t>
  </si>
  <si>
    <t>ENOL</t>
  </si>
  <si>
    <t>PE</t>
  </si>
  <si>
    <t>Perfiles de Egreso</t>
  </si>
  <si>
    <t>CAADI</t>
  </si>
  <si>
    <t>Centro de Auto Aprendizaje de Idiomas</t>
  </si>
  <si>
    <t>PRODEP</t>
  </si>
  <si>
    <t>Programa para el Desarrollo Profesional Docente</t>
  </si>
  <si>
    <t>PLAN ANUAL DE TRABAJO 2020</t>
  </si>
  <si>
    <t>Otros aprovechamientos</t>
  </si>
  <si>
    <t>BIBLIOTECA</t>
  </si>
  <si>
    <t>PSICOLOGÍA Y ORIENTACIÓN</t>
  </si>
  <si>
    <t>GRUPOS DE INTERÉS</t>
  </si>
  <si>
    <t>EVALUACIÓN DEL DESEMPEÑO DOCENTE</t>
  </si>
  <si>
    <t>SEGUIMIENTO DE EGRESADOS</t>
  </si>
  <si>
    <t>EXTENSIÓN Y DIFUSIÓN</t>
  </si>
  <si>
    <t>FORTALECIMIENTO DE ÁREAS</t>
  </si>
  <si>
    <t>SGC ENOL</t>
  </si>
  <si>
    <t>BECAS Y MOVILIDAD</t>
  </si>
  <si>
    <t>COORDINACIONES</t>
  </si>
  <si>
    <t>NUEVO INGRESO</t>
  </si>
  <si>
    <t>MEJORA DE SERVICIOS</t>
  </si>
  <si>
    <t>REHABILITACIÓN</t>
  </si>
  <si>
    <t>SERVICIOS GENERALES</t>
  </si>
  <si>
    <t>FORTALECIMIENTO DE PROGRAMAS</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</si>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</sst>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8" formatCode="&quot;$&quot;#,##0.00;[Red]\-&quot;$&quot;#,##0.00"/>
    <numFmt numFmtId="44" formatCode="_-&quot;$&quot;* #,##0.00_-;\-&quot;$&quot;* #,##0.00_-;_-&quot;$&quot;* &quot;-&quot;??_-;_-@_-"/>
    <numFmt numFmtId="164" formatCode="_-[$$-80A]* #,##0.00_-;\-[$$-80A]* #,##0.00_-;_-[$$-80A]* &quot;-&quot;??_-;_-@_-"/>
  </numFmts>
  <fonts count="22"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8"/>
      <color theme="1"/>
      <name val="Arial"/>
      <family val="2"/>
    </font>
    <font>
      <b/>
      <sz val="16"/>
      <color theme="1"/>
      <name val="Calibri"/>
      <family val="2"/>
      <scheme val="minor"/>
    </font>
    <font>
      <sz val="10"/>
      <color theme="1"/>
      <name val="Calibri"/>
      <family val="2"/>
      <scheme val="minor"/>
    </font>
    <font>
      <sz val="9"/>
      <color theme="1"/>
      <name val="Calibri"/>
      <family val="2"/>
      <scheme val="minor"/>
    </font>
    <font>
      <sz val="8"/>
      <color theme="1"/>
      <name val="Calibri"/>
      <family val="2"/>
      <scheme val="minor"/>
    </font>
    <font>
      <sz val="11"/>
      <name val="Calibri"/>
      <family val="2"/>
      <scheme val="minor"/>
    </font>
    <font>
      <b/>
      <sz val="9"/>
      <color indexed="81"/>
      <name val="Tahoma"/>
      <family val="2"/>
    </font>
    <font>
      <sz val="8"/>
      <name val="Calibri"/>
      <family val="2"/>
      <scheme val="minor"/>
    </font>
    <font>
      <b/>
      <sz val="10"/>
      <color theme="1"/>
      <name val="Calibri"/>
      <family val="2"/>
      <scheme val="minor"/>
    </font>
    <font>
      <b/>
      <sz val="8"/>
      <color theme="1"/>
      <name val="Calibri"/>
      <family val="2"/>
      <scheme val="minor"/>
    </font>
    <font>
      <b/>
      <sz val="8"/>
      <name val="Calibri"/>
      <family val="2"/>
      <scheme val="minor"/>
    </font>
    <font>
      <sz val="22"/>
      <color theme="1"/>
      <name val="Calibri"/>
      <family val="2"/>
      <scheme val="minor"/>
    </font>
    <font>
      <b/>
      <sz val="26"/>
      <color theme="1"/>
      <name val="Calibri"/>
      <family val="2"/>
      <scheme val="minor"/>
    </font>
    <font>
      <b/>
      <sz val="48"/>
      <color theme="1"/>
      <name val="Calibri"/>
      <family val="2"/>
      <scheme val="minor"/>
    </font>
    <font>
      <b/>
      <sz val="55"/>
      <color theme="1"/>
      <name val="Calibri"/>
      <family val="2"/>
      <scheme val="minor"/>
    </font>
    <font>
      <b/>
      <sz val="12"/>
      <color theme="1"/>
      <name val="Calibri"/>
      <family val="2"/>
      <scheme val="minor"/>
    </font>
    <font>
      <b/>
      <sz val="18"/>
      <color theme="1"/>
      <name val="Calibri"/>
      <family val="2"/>
      <scheme val="minor"/>
    </font>
    <font>
      <b/>
      <sz val="10"/>
      <color rgb="FF000000"/>
      <name val="Calibri"/>
      <charset val="1"/>
    </font>
  </fonts>
  <fills count="10">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A9D08E"/>
        <bgColor indexed="64"/>
      </patternFill>
    </fill>
    <fill>
      <patternFill patternType="solid">
        <fgColor rgb="FFC6E0B4"/>
        <bgColor indexed="64"/>
      </patternFill>
    </fill>
    <fill>
      <patternFill patternType="solid">
        <fgColor rgb="FFFFFFFF"/>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style="medium">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medium">
        <color indexed="64"/>
      </left>
      <right/>
      <top style="medium">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thin">
        <color indexed="64"/>
      </bottom>
      <diagonal/>
    </border>
    <border>
      <left style="thin">
        <color indexed="64"/>
      </left>
      <right/>
      <top/>
      <bottom/>
      <diagonal/>
    </border>
    <border>
      <left/>
      <right/>
      <top style="thin">
        <color rgb="FF000000"/>
      </top>
      <bottom/>
      <diagonal/>
    </border>
    <border>
      <left/>
      <right style="medium">
        <color indexed="64"/>
      </right>
      <top style="thin">
        <color rgb="FF000000"/>
      </top>
      <bottom/>
      <diagonal/>
    </border>
    <border>
      <left style="thin">
        <color indexed="64"/>
      </left>
      <right/>
      <top/>
      <bottom style="medium">
        <color indexed="64"/>
      </bottom>
      <diagonal/>
    </border>
    <border>
      <left style="thin">
        <color indexed="64"/>
      </left>
      <right style="thin">
        <color indexed="64"/>
      </right>
      <top/>
      <bottom style="thin">
        <color rgb="FF000000"/>
      </bottom>
      <diagonal/>
    </border>
  </borders>
  <cellStyleXfs count="2">
    <xf numFmtId="0" fontId="0" fillId="0" borderId="0"/>
    <xf numFmtId="44" fontId="1" fillId="0" borderId="0" applyFont="0" applyFill="0" applyBorder="0" applyAlignment="0" applyProtection="0"/>
  </cellStyleXfs>
  <cellXfs count="405">
    <xf numFmtId="0" fontId="0" fillId="0" borderId="0" xfId="0"/>
    <xf numFmtId="0" fontId="4" fillId="0" borderId="0" xfId="0" applyFont="1"/>
    <xf numFmtId="0" fontId="5" fillId="0" borderId="0" xfId="0" applyFont="1"/>
    <xf numFmtId="0" fontId="6" fillId="3" borderId="3"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9" xfId="0" applyFill="1" applyBorder="1" applyAlignment="1">
      <alignment horizontal="center" vertical="center"/>
    </xf>
    <xf numFmtId="44" fontId="0" fillId="0" borderId="20" xfId="1" applyFont="1" applyBorder="1" applyAlignment="1">
      <alignment horizontal="center" vertical="center" shrinkToFit="1"/>
    </xf>
    <xf numFmtId="0" fontId="0" fillId="0" borderId="5" xfId="0" applyBorder="1" applyAlignment="1">
      <alignment horizontal="center" vertical="center" wrapText="1"/>
    </xf>
    <xf numFmtId="44" fontId="0" fillId="0" borderId="1" xfId="1" applyFont="1" applyBorder="1" applyAlignment="1">
      <alignment horizontal="center" vertical="center" shrinkToFit="1"/>
    </xf>
    <xf numFmtId="44" fontId="0" fillId="0" borderId="6" xfId="1" applyFont="1" applyBorder="1" applyAlignment="1">
      <alignment horizontal="center" vertical="center" shrinkToFit="1"/>
    </xf>
    <xf numFmtId="0" fontId="0" fillId="0" borderId="0" xfId="0" applyAlignment="1">
      <alignment wrapText="1"/>
    </xf>
    <xf numFmtId="0" fontId="0" fillId="0" borderId="24" xfId="0" applyBorder="1" applyAlignment="1">
      <alignment wrapText="1"/>
    </xf>
    <xf numFmtId="44" fontId="0" fillId="0" borderId="4" xfId="0" applyNumberFormat="1" applyBorder="1" applyAlignment="1">
      <alignment shrinkToFit="1"/>
    </xf>
    <xf numFmtId="0" fontId="0" fillId="0" borderId="0" xfId="0" applyAlignment="1">
      <alignment shrinkToFit="1"/>
    </xf>
    <xf numFmtId="44" fontId="0" fillId="0" borderId="20" xfId="0" applyNumberFormat="1" applyBorder="1" applyAlignment="1">
      <alignment shrinkToFit="1"/>
    </xf>
    <xf numFmtId="0" fontId="6" fillId="0" borderId="1"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6" xfId="0" applyFont="1" applyBorder="1" applyAlignment="1">
      <alignment horizontal="center" vertical="center" wrapText="1"/>
    </xf>
    <xf numFmtId="0" fontId="6" fillId="0" borderId="5" xfId="0" applyFont="1" applyBorder="1" applyAlignment="1">
      <alignment horizontal="center" vertical="center" wrapText="1"/>
    </xf>
    <xf numFmtId="0" fontId="0" fillId="4" borderId="1" xfId="0" applyFill="1" applyBorder="1" applyAlignment="1">
      <alignment horizontal="center" vertical="center" wrapText="1"/>
    </xf>
    <xf numFmtId="0" fontId="0" fillId="4" borderId="5" xfId="0" applyFill="1" applyBorder="1" applyAlignment="1">
      <alignment horizontal="center" vertical="center" wrapText="1"/>
    </xf>
    <xf numFmtId="44" fontId="0" fillId="4" borderId="1" xfId="1" applyFont="1" applyFill="1" applyBorder="1" applyAlignment="1">
      <alignment horizontal="center" vertical="center" shrinkToFit="1"/>
    </xf>
    <xf numFmtId="44" fontId="0" fillId="4" borderId="6" xfId="1" applyFont="1" applyFill="1" applyBorder="1" applyAlignment="1">
      <alignment horizontal="center" vertical="center" shrinkToFit="1"/>
    </xf>
    <xf numFmtId="0" fontId="6" fillId="4" borderId="1"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0" fillId="0" borderId="0" xfId="0" applyAlignment="1">
      <alignment horizontal="center" vertical="center" wrapText="1"/>
    </xf>
    <xf numFmtId="0" fontId="12" fillId="5" borderId="1" xfId="0" applyFont="1" applyFill="1" applyBorder="1" applyAlignment="1">
      <alignment horizontal="center" vertical="center" wrapText="1"/>
    </xf>
    <xf numFmtId="0" fontId="3" fillId="0" borderId="5" xfId="0" applyFont="1" applyBorder="1" applyAlignment="1">
      <alignment horizontal="center" vertical="center" wrapText="1"/>
    </xf>
    <xf numFmtId="0" fontId="13" fillId="0" borderId="5" xfId="0" applyFont="1" applyBorder="1" applyAlignment="1">
      <alignment horizontal="center" vertical="center"/>
    </xf>
    <xf numFmtId="0" fontId="8" fillId="0" borderId="1" xfId="0" applyFont="1" applyBorder="1" applyAlignment="1">
      <alignment horizontal="left" vertical="center" wrapText="1"/>
    </xf>
    <xf numFmtId="17" fontId="8" fillId="0" borderId="1" xfId="0" applyNumberFormat="1" applyFont="1" applyBorder="1" applyAlignment="1">
      <alignment horizontal="center" vertical="center" wrapText="1"/>
    </xf>
    <xf numFmtId="0" fontId="11" fillId="0" borderId="15" xfId="0" applyFont="1" applyBorder="1" applyAlignment="1">
      <alignment horizontal="center" vertical="center" wrapText="1"/>
    </xf>
    <xf numFmtId="0" fontId="13" fillId="0" borderId="5" xfId="0" applyFont="1" applyBorder="1" applyAlignment="1">
      <alignment horizontal="center" vertical="center" wrapText="1"/>
    </xf>
    <xf numFmtId="44" fontId="13" fillId="0" borderId="1" xfId="1" applyFont="1" applyBorder="1" applyAlignment="1">
      <alignment horizontal="center" vertical="center" wrapText="1"/>
    </xf>
    <xf numFmtId="44" fontId="8" fillId="0" borderId="1" xfId="1" applyFont="1" applyBorder="1" applyAlignment="1">
      <alignment horizontal="center" vertical="center" wrapText="1"/>
    </xf>
    <xf numFmtId="0" fontId="13" fillId="0" borderId="1" xfId="0" applyFont="1" applyBorder="1" applyAlignment="1">
      <alignment horizontal="center" vertical="center" wrapText="1"/>
    </xf>
    <xf numFmtId="44" fontId="13" fillId="0" borderId="6" xfId="1" applyFont="1" applyBorder="1" applyAlignment="1">
      <alignment horizontal="center" vertical="center" wrapText="1"/>
    </xf>
    <xf numFmtId="0" fontId="11" fillId="0" borderId="16" xfId="0" applyFont="1" applyBorder="1" applyAlignment="1">
      <alignment horizontal="center" vertical="center" wrapText="1"/>
    </xf>
    <xf numFmtId="0" fontId="8" fillId="0" borderId="1" xfId="0" applyFont="1" applyBorder="1" applyAlignment="1">
      <alignment horizontal="center" vertical="center" wrapText="1"/>
    </xf>
    <xf numFmtId="0" fontId="11" fillId="0" borderId="6" xfId="0" applyFont="1" applyBorder="1" applyAlignment="1">
      <alignment horizontal="center" vertical="center" wrapText="1"/>
    </xf>
    <xf numFmtId="0" fontId="8" fillId="0" borderId="15" xfId="0" applyFont="1" applyBorder="1" applyAlignment="1">
      <alignment horizontal="center" vertical="center" wrapText="1"/>
    </xf>
    <xf numFmtId="0" fontId="14" fillId="0" borderId="5" xfId="0" applyFont="1" applyBorder="1" applyAlignment="1">
      <alignment horizontal="center" vertical="center" wrapText="1"/>
    </xf>
    <xf numFmtId="0" fontId="8" fillId="0" borderId="1" xfId="0" applyFont="1" applyBorder="1" applyAlignment="1">
      <alignment horizontal="center"/>
    </xf>
    <xf numFmtId="44" fontId="8" fillId="0" borderId="6" xfId="1" applyFont="1" applyBorder="1" applyAlignment="1">
      <alignment horizontal="center"/>
    </xf>
    <xf numFmtId="0" fontId="8" fillId="0" borderId="16" xfId="0" applyFont="1" applyBorder="1" applyAlignment="1">
      <alignment horizontal="left" vertical="center" wrapText="1"/>
    </xf>
    <xf numFmtId="0" fontId="8" fillId="0" borderId="6" xfId="0" applyFont="1" applyBorder="1" applyAlignment="1">
      <alignment horizontal="left" vertical="center" wrapText="1"/>
    </xf>
    <xf numFmtId="3" fontId="8" fillId="0" borderId="5" xfId="0" applyNumberFormat="1" applyFont="1" applyBorder="1" applyAlignment="1">
      <alignment horizontal="center"/>
    </xf>
    <xf numFmtId="44" fontId="8" fillId="0" borderId="1" xfId="1" applyFont="1" applyBorder="1" applyAlignment="1">
      <alignment horizontal="center"/>
    </xf>
    <xf numFmtId="0" fontId="13" fillId="0" borderId="0" xfId="0" applyFont="1" applyAlignment="1">
      <alignment horizontal="center" vertical="center"/>
    </xf>
    <xf numFmtId="0" fontId="14" fillId="0" borderId="0" xfId="0" applyFont="1" applyAlignment="1">
      <alignment horizontal="left" vertical="center" wrapText="1"/>
    </xf>
    <xf numFmtId="0" fontId="8" fillId="0" borderId="0" xfId="0" applyFont="1" applyAlignment="1">
      <alignment horizontal="left" vertical="center" wrapText="1"/>
    </xf>
    <xf numFmtId="44" fontId="8" fillId="0" borderId="0" xfId="0" applyNumberFormat="1" applyFont="1" applyAlignment="1">
      <alignment wrapText="1"/>
    </xf>
    <xf numFmtId="44" fontId="7" fillId="0" borderId="0" xfId="0" applyNumberFormat="1" applyFont="1" applyAlignment="1">
      <alignment wrapText="1"/>
    </xf>
    <xf numFmtId="0" fontId="0" fillId="4" borderId="19" xfId="0" applyFill="1" applyBorder="1" applyAlignment="1">
      <alignment horizontal="center" vertical="center" wrapText="1"/>
    </xf>
    <xf numFmtId="0" fontId="0" fillId="4" borderId="20" xfId="0" applyFill="1" applyBorder="1" applyAlignment="1">
      <alignment horizontal="center" vertical="center" wrapText="1"/>
    </xf>
    <xf numFmtId="44" fontId="1" fillId="4" borderId="20" xfId="1" applyFill="1" applyBorder="1" applyAlignment="1">
      <alignment horizontal="center" vertical="center" shrinkToFit="1"/>
    </xf>
    <xf numFmtId="44" fontId="1" fillId="4" borderId="22" xfId="1" applyFill="1" applyBorder="1" applyAlignment="1">
      <alignment horizontal="center" vertical="center" shrinkToFit="1"/>
    </xf>
    <xf numFmtId="0" fontId="7" fillId="4" borderId="23" xfId="0" applyFont="1" applyFill="1" applyBorder="1" applyAlignment="1">
      <alignment horizontal="center" vertical="center" wrapText="1"/>
    </xf>
    <xf numFmtId="44" fontId="1" fillId="4" borderId="1" xfId="1" applyFill="1" applyBorder="1" applyAlignment="1">
      <alignment horizontal="center" vertical="center" shrinkToFit="1"/>
    </xf>
    <xf numFmtId="44" fontId="1" fillId="4" borderId="6" xfId="1" applyFill="1" applyBorder="1" applyAlignment="1">
      <alignment horizontal="center" vertical="center" shrinkToFit="1"/>
    </xf>
    <xf numFmtId="17" fontId="6" fillId="4" borderId="20" xfId="0" applyNumberFormat="1" applyFont="1" applyFill="1" applyBorder="1" applyAlignment="1">
      <alignment horizontal="center" vertical="center" wrapText="1"/>
    </xf>
    <xf numFmtId="0" fontId="6" fillId="4" borderId="21"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7" fillId="0" borderId="19" xfId="0" applyFont="1" applyBorder="1" applyAlignment="1">
      <alignment horizontal="center" vertical="center" wrapText="1"/>
    </xf>
    <xf numFmtId="44" fontId="1" fillId="0" borderId="20" xfId="1" applyBorder="1" applyAlignment="1">
      <alignment horizontal="center" vertical="center" shrinkToFit="1"/>
    </xf>
    <xf numFmtId="44" fontId="1" fillId="0" borderId="22" xfId="1" applyBorder="1" applyAlignment="1">
      <alignment horizontal="center" vertical="center" shrinkToFit="1"/>
    </xf>
    <xf numFmtId="0" fontId="7" fillId="0" borderId="23" xfId="0" applyFont="1" applyBorder="1" applyAlignment="1">
      <alignment horizontal="center" vertical="center" wrapText="1"/>
    </xf>
    <xf numFmtId="0" fontId="7" fillId="0" borderId="22" xfId="0" applyFont="1" applyBorder="1" applyAlignment="1">
      <alignment horizontal="center" vertical="center" wrapText="1"/>
    </xf>
    <xf numFmtId="44" fontId="1" fillId="0" borderId="1" xfId="1" applyBorder="1" applyAlignment="1">
      <alignment horizontal="center" vertical="center" shrinkToFit="1"/>
    </xf>
    <xf numFmtId="44" fontId="1" fillId="0" borderId="6" xfId="1" applyBorder="1" applyAlignment="1">
      <alignment horizontal="center" vertical="center" shrinkToFit="1"/>
    </xf>
    <xf numFmtId="0" fontId="15" fillId="0" borderId="29" xfId="0" applyFont="1" applyBorder="1" applyAlignment="1">
      <alignment horizontal="center" vertical="center" wrapText="1"/>
    </xf>
    <xf numFmtId="0" fontId="15" fillId="0" borderId="30" xfId="0" applyFont="1" applyBorder="1" applyAlignment="1">
      <alignment horizontal="center" vertical="center" wrapText="1"/>
    </xf>
    <xf numFmtId="0" fontId="0" fillId="0" borderId="19" xfId="0" applyBorder="1" applyAlignment="1">
      <alignment horizontal="left" vertical="center" wrapText="1"/>
    </xf>
    <xf numFmtId="0" fontId="0" fillId="0" borderId="22" xfId="0" applyBorder="1" applyAlignment="1">
      <alignment horizontal="left" vertical="center" wrapText="1"/>
    </xf>
    <xf numFmtId="0" fontId="0" fillId="0" borderId="5" xfId="0" applyBorder="1" applyAlignment="1">
      <alignment horizontal="left" vertical="center" wrapText="1"/>
    </xf>
    <xf numFmtId="0" fontId="0" fillId="5" borderId="0" xfId="0" applyFill="1"/>
    <xf numFmtId="0" fontId="3" fillId="5" borderId="0" xfId="0" applyFont="1" applyFill="1"/>
    <xf numFmtId="0" fontId="0" fillId="0" borderId="21" xfId="0" applyBorder="1" applyAlignment="1">
      <alignment horizontal="center" vertical="center" wrapText="1"/>
    </xf>
    <xf numFmtId="0" fontId="0" fillId="0" borderId="22" xfId="0" applyBorder="1" applyAlignment="1">
      <alignment horizontal="center" vertical="center" wrapText="1"/>
    </xf>
    <xf numFmtId="164" fontId="0" fillId="0" borderId="0" xfId="1" applyNumberFormat="1" applyFont="1"/>
    <xf numFmtId="164" fontId="0" fillId="0" borderId="1" xfId="1" applyNumberFormat="1" applyFont="1" applyBorder="1" applyAlignment="1">
      <alignment horizontal="center" vertical="center" shrinkToFit="1"/>
    </xf>
    <xf numFmtId="164" fontId="0" fillId="0" borderId="4" xfId="1" applyNumberFormat="1" applyFont="1" applyBorder="1" applyAlignment="1">
      <alignment shrinkToFit="1"/>
    </xf>
    <xf numFmtId="164" fontId="0" fillId="0" borderId="0" xfId="1" applyNumberFormat="1" applyFont="1" applyAlignment="1">
      <alignment wrapText="1"/>
    </xf>
    <xf numFmtId="0" fontId="0" fillId="0" borderId="1" xfId="0" applyBorder="1" applyAlignment="1">
      <alignment horizontal="center" vertical="center"/>
    </xf>
    <xf numFmtId="0" fontId="19" fillId="0" borderId="1" xfId="0" applyFont="1" applyBorder="1" applyAlignment="1">
      <alignment horizontal="center" vertical="center"/>
    </xf>
    <xf numFmtId="0" fontId="19" fillId="0" borderId="1" xfId="0" applyFont="1" applyBorder="1" applyAlignment="1">
      <alignment horizontal="center" vertical="center" wrapText="1"/>
    </xf>
    <xf numFmtId="0" fontId="3" fillId="0" borderId="1" xfId="0" applyFont="1" applyBorder="1" applyAlignment="1">
      <alignment horizontal="center" vertical="center"/>
    </xf>
    <xf numFmtId="44" fontId="6" fillId="0" borderId="1" xfId="0" applyNumberFormat="1" applyFont="1" applyBorder="1" applyAlignment="1">
      <alignment shrinkToFit="1"/>
    </xf>
    <xf numFmtId="164" fontId="6" fillId="0" borderId="1" xfId="1" applyNumberFormat="1" applyFont="1" applyBorder="1" applyAlignment="1">
      <alignment shrinkToFit="1"/>
    </xf>
    <xf numFmtId="44" fontId="0" fillId="0" borderId="1" xfId="0" applyNumberFormat="1" applyBorder="1"/>
    <xf numFmtId="0" fontId="0" fillId="6" borderId="0" xfId="0" applyFill="1"/>
    <xf numFmtId="0" fontId="13" fillId="4" borderId="5" xfId="0" applyFont="1" applyFill="1" applyBorder="1" applyAlignment="1">
      <alignment horizontal="center" vertical="center"/>
    </xf>
    <xf numFmtId="0" fontId="8" fillId="4" borderId="1" xfId="0" applyFont="1" applyFill="1" applyBorder="1" applyAlignment="1">
      <alignment horizontal="left" vertical="center" wrapText="1"/>
    </xf>
    <xf numFmtId="17" fontId="8" fillId="4" borderId="1" xfId="0" applyNumberFormat="1" applyFont="1" applyFill="1" applyBorder="1" applyAlignment="1">
      <alignment horizontal="center" vertical="center" wrapText="1"/>
    </xf>
    <xf numFmtId="0" fontId="8" fillId="4" borderId="15" xfId="0" applyFont="1" applyFill="1" applyBorder="1" applyAlignment="1">
      <alignment horizontal="center" vertical="center" wrapText="1"/>
    </xf>
    <xf numFmtId="0" fontId="14" fillId="4" borderId="5" xfId="0" applyFont="1" applyFill="1" applyBorder="1" applyAlignment="1">
      <alignment horizontal="center" vertical="center" wrapText="1"/>
    </xf>
    <xf numFmtId="44" fontId="8" fillId="4" borderId="15" xfId="1" applyFont="1" applyFill="1" applyBorder="1" applyAlignment="1">
      <alignment horizontal="center" vertical="center" wrapText="1"/>
    </xf>
    <xf numFmtId="0" fontId="8" fillId="4" borderId="1" xfId="0" applyFont="1" applyFill="1" applyBorder="1" applyAlignment="1">
      <alignment horizontal="center"/>
    </xf>
    <xf numFmtId="44" fontId="8" fillId="4" borderId="6" xfId="1" applyFont="1" applyFill="1" applyBorder="1" applyAlignment="1">
      <alignment horizontal="center"/>
    </xf>
    <xf numFmtId="0" fontId="8" fillId="4" borderId="16" xfId="0" applyFont="1" applyFill="1" applyBorder="1" applyAlignment="1">
      <alignment horizontal="left" vertical="center" wrapText="1"/>
    </xf>
    <xf numFmtId="0" fontId="8" fillId="4" borderId="6" xfId="0" applyFont="1" applyFill="1" applyBorder="1" applyAlignment="1">
      <alignment horizontal="left" vertical="center" wrapText="1"/>
    </xf>
    <xf numFmtId="0" fontId="0" fillId="4" borderId="0" xfId="0" applyFill="1"/>
    <xf numFmtId="0" fontId="12" fillId="4" borderId="1" xfId="0" applyFont="1" applyFill="1" applyBorder="1" applyAlignment="1">
      <alignment horizontal="center" vertical="center" wrapText="1"/>
    </xf>
    <xf numFmtId="44" fontId="0" fillId="4" borderId="20" xfId="1" applyFont="1" applyFill="1" applyBorder="1" applyAlignment="1">
      <alignment horizontal="center" vertical="center" shrinkToFit="1"/>
    </xf>
    <xf numFmtId="44" fontId="0" fillId="4" borderId="22" xfId="1" applyFont="1" applyFill="1" applyBorder="1" applyAlignment="1">
      <alignment horizontal="center" vertical="center" shrinkToFit="1"/>
    </xf>
    <xf numFmtId="0" fontId="6" fillId="4" borderId="23" xfId="0" applyFont="1" applyFill="1" applyBorder="1" applyAlignment="1">
      <alignment horizontal="center" vertical="center" wrapText="1"/>
    </xf>
    <xf numFmtId="0" fontId="0" fillId="3" borderId="31" xfId="0" applyFill="1" applyBorder="1" applyAlignment="1">
      <alignment horizontal="center" vertical="center"/>
    </xf>
    <xf numFmtId="0" fontId="0" fillId="3" borderId="32" xfId="0" applyFill="1" applyBorder="1" applyAlignment="1">
      <alignment horizontal="center" vertical="center"/>
    </xf>
    <xf numFmtId="0" fontId="0" fillId="4" borderId="1" xfId="0" applyFill="1" applyBorder="1"/>
    <xf numFmtId="0" fontId="0" fillId="4" borderId="0" xfId="0" applyFill="1" applyAlignment="1">
      <alignment wrapText="1"/>
    </xf>
    <xf numFmtId="0" fontId="0" fillId="4" borderId="0" xfId="0" applyFill="1" applyAlignment="1">
      <alignment horizontal="center" vertical="center" wrapText="1"/>
    </xf>
    <xf numFmtId="164" fontId="0" fillId="3" borderId="32" xfId="1" applyNumberFormat="1" applyFont="1" applyFill="1" applyBorder="1" applyAlignment="1">
      <alignment horizontal="center" vertical="center"/>
    </xf>
    <xf numFmtId="0" fontId="0" fillId="0" borderId="1" xfId="0" applyBorder="1"/>
    <xf numFmtId="44" fontId="0" fillId="0" borderId="21" xfId="1" applyFont="1" applyBorder="1" applyAlignment="1">
      <alignment horizontal="center" vertical="center" shrinkToFit="1"/>
    </xf>
    <xf numFmtId="44" fontId="0" fillId="0" borderId="15" xfId="1" applyFont="1" applyBorder="1" applyAlignment="1">
      <alignment horizontal="center" vertical="center" shrinkToFit="1"/>
    </xf>
    <xf numFmtId="0" fontId="0" fillId="0" borderId="23" xfId="0" applyBorder="1" applyAlignment="1">
      <alignment horizontal="center" vertical="center" wrapText="1"/>
    </xf>
    <xf numFmtId="0" fontId="3" fillId="7" borderId="5" xfId="0" applyFont="1" applyFill="1" applyBorder="1" applyAlignment="1">
      <alignment horizontal="center" vertical="center" wrapText="1"/>
    </xf>
    <xf numFmtId="44" fontId="0" fillId="7" borderId="1" xfId="1" applyFont="1" applyFill="1" applyBorder="1" applyAlignment="1">
      <alignment horizontal="center" vertical="center" shrinkToFit="1"/>
    </xf>
    <xf numFmtId="0" fontId="3" fillId="8" borderId="5" xfId="0" applyFont="1" applyFill="1" applyBorder="1" applyAlignment="1">
      <alignment horizontal="center" vertical="center" wrapText="1"/>
    </xf>
    <xf numFmtId="44" fontId="0" fillId="8" borderId="1" xfId="1" applyFont="1" applyFill="1" applyBorder="1" applyAlignment="1">
      <alignment horizontal="center" vertical="center" shrinkToFit="1"/>
    </xf>
    <xf numFmtId="0" fontId="14" fillId="8" borderId="1" xfId="0" applyFont="1" applyFill="1" applyBorder="1" applyAlignment="1">
      <alignment horizontal="center" vertical="center" wrapText="1"/>
    </xf>
    <xf numFmtId="44" fontId="8" fillId="8" borderId="1" xfId="1" applyFont="1" applyFill="1" applyBorder="1" applyAlignment="1">
      <alignment horizontal="center" vertical="center" wrapText="1"/>
    </xf>
    <xf numFmtId="44" fontId="8" fillId="8" borderId="15" xfId="1" applyFont="1" applyFill="1" applyBorder="1" applyAlignment="1">
      <alignment horizontal="center" vertical="center" wrapText="1"/>
    </xf>
    <xf numFmtId="44" fontId="0" fillId="8" borderId="20" xfId="1" applyFont="1" applyFill="1" applyBorder="1" applyAlignment="1">
      <alignment horizontal="center" vertical="center" shrinkToFit="1"/>
    </xf>
    <xf numFmtId="0" fontId="0" fillId="8" borderId="31" xfId="0" applyFill="1" applyBorder="1" applyAlignment="1">
      <alignment horizontal="center" vertical="center" wrapText="1"/>
    </xf>
    <xf numFmtId="44" fontId="0" fillId="8" borderId="32" xfId="1" applyFont="1" applyFill="1" applyBorder="1" applyAlignment="1">
      <alignment horizontal="center" vertical="center" shrinkToFit="1"/>
    </xf>
    <xf numFmtId="0" fontId="0" fillId="8" borderId="1" xfId="0" applyFill="1" applyBorder="1" applyAlignment="1">
      <alignment horizontal="center" vertical="center" wrapText="1"/>
    </xf>
    <xf numFmtId="0" fontId="3" fillId="8" borderId="20" xfId="0" applyFont="1" applyFill="1" applyBorder="1" applyAlignment="1">
      <alignment horizontal="center" vertical="center" wrapText="1"/>
    </xf>
    <xf numFmtId="0" fontId="3" fillId="8" borderId="1" xfId="0" applyFont="1" applyFill="1" applyBorder="1" applyAlignment="1">
      <alignment horizontal="center" vertical="center" wrapText="1"/>
    </xf>
    <xf numFmtId="1" fontId="14" fillId="8" borderId="1" xfId="0" applyNumberFormat="1" applyFont="1" applyFill="1" applyBorder="1" applyAlignment="1">
      <alignment horizontal="center" vertical="center" wrapText="1"/>
    </xf>
    <xf numFmtId="0" fontId="0" fillId="8" borderId="5" xfId="0" applyFill="1" applyBorder="1" applyAlignment="1">
      <alignment horizontal="center" vertical="center" wrapText="1"/>
    </xf>
    <xf numFmtId="0" fontId="3" fillId="8" borderId="0" xfId="0" applyFont="1" applyFill="1" applyAlignment="1">
      <alignment horizontal="center" vertical="center" wrapText="1"/>
    </xf>
    <xf numFmtId="0" fontId="3" fillId="8" borderId="16" xfId="0" applyFont="1" applyFill="1" applyBorder="1" applyAlignment="1">
      <alignment horizontal="center" vertical="center" wrapText="1"/>
    </xf>
    <xf numFmtId="8" fontId="1" fillId="8" borderId="20" xfId="1" applyNumberFormat="1" applyFill="1" applyBorder="1" applyAlignment="1">
      <alignment horizontal="center" vertical="center" shrinkToFit="1"/>
    </xf>
    <xf numFmtId="44" fontId="0" fillId="8" borderId="1" xfId="1" applyFont="1" applyFill="1" applyBorder="1" applyAlignment="1">
      <alignment horizontal="center" vertical="center" wrapText="1" shrinkToFit="1"/>
    </xf>
    <xf numFmtId="8" fontId="1" fillId="8" borderId="1" xfId="1" applyNumberFormat="1" applyFill="1" applyBorder="1" applyAlignment="1">
      <alignment horizontal="center" vertical="center" shrinkToFit="1"/>
    </xf>
    <xf numFmtId="0" fontId="6" fillId="0" borderId="25" xfId="0" applyFont="1" applyBorder="1" applyAlignment="1">
      <alignment horizontal="center" vertical="center" wrapText="1"/>
    </xf>
    <xf numFmtId="0" fontId="0" fillId="2" borderId="24" xfId="0" applyFill="1" applyBorder="1" applyAlignment="1">
      <alignment horizontal="right" vertical="center" wrapText="1"/>
    </xf>
    <xf numFmtId="0" fontId="0" fillId="2" borderId="0" xfId="0" applyFill="1"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center" vertical="center" shrinkToFit="1"/>
    </xf>
    <xf numFmtId="0" fontId="0" fillId="3" borderId="18" xfId="0" applyFill="1" applyBorder="1" applyAlignment="1">
      <alignment horizontal="center" vertical="center"/>
    </xf>
    <xf numFmtId="0" fontId="2" fillId="0" borderId="0" xfId="0" applyFont="1" applyAlignment="1">
      <alignment horizontal="center" vertical="center" shrinkToFit="1"/>
    </xf>
    <xf numFmtId="0" fontId="3" fillId="4" borderId="16" xfId="0" applyFont="1" applyFill="1" applyBorder="1" applyAlignment="1">
      <alignment horizontal="center" vertical="center" wrapText="1"/>
    </xf>
    <xf numFmtId="0" fontId="0" fillId="2" borderId="0" xfId="0" applyFill="1" applyAlignment="1">
      <alignment horizontal="right" vertical="center" wrapText="1"/>
    </xf>
    <xf numFmtId="17" fontId="8" fillId="0" borderId="15" xfId="0" applyNumberFormat="1" applyFont="1" applyBorder="1" applyAlignment="1">
      <alignment horizontal="center" vertical="center" wrapText="1"/>
    </xf>
    <xf numFmtId="17" fontId="8" fillId="4" borderId="15" xfId="0" applyNumberFormat="1" applyFont="1" applyFill="1" applyBorder="1" applyAlignment="1">
      <alignment horizontal="center" vertical="center" wrapText="1"/>
    </xf>
    <xf numFmtId="0" fontId="8" fillId="0" borderId="15" xfId="0" applyFont="1" applyBorder="1" applyAlignment="1">
      <alignment horizontal="left" vertical="center" wrapText="1"/>
    </xf>
    <xf numFmtId="0" fontId="8" fillId="4" borderId="15" xfId="0" applyFont="1" applyFill="1" applyBorder="1" applyAlignment="1">
      <alignment horizontal="left" vertical="center" wrapText="1"/>
    </xf>
    <xf numFmtId="0" fontId="12" fillId="9" borderId="1"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14" fillId="9" borderId="1" xfId="0" applyFont="1" applyFill="1" applyBorder="1" applyAlignment="1">
      <alignment horizontal="center" vertical="center" wrapText="1"/>
    </xf>
    <xf numFmtId="0" fontId="6" fillId="0" borderId="40" xfId="0" applyFont="1" applyBorder="1" applyAlignment="1">
      <alignment horizontal="center" vertical="center" wrapText="1"/>
    </xf>
    <xf numFmtId="0" fontId="0" fillId="8" borderId="23" xfId="0" applyFill="1" applyBorder="1" applyAlignment="1">
      <alignment horizontal="center" vertical="center" wrapText="1"/>
    </xf>
    <xf numFmtId="0" fontId="0" fillId="0" borderId="16" xfId="0" applyBorder="1" applyAlignment="1">
      <alignment horizontal="center" vertical="center" wrapText="1"/>
    </xf>
    <xf numFmtId="0" fontId="21" fillId="0" borderId="0" xfId="0" applyFont="1" applyAlignment="1">
      <alignment vertical="center" wrapText="1"/>
    </xf>
    <xf numFmtId="0" fontId="6" fillId="0" borderId="39" xfId="0" applyFont="1" applyBorder="1" applyAlignment="1">
      <alignment horizontal="center" vertical="center" wrapText="1"/>
    </xf>
    <xf numFmtId="0" fontId="0" fillId="0" borderId="31" xfId="0" applyBorder="1" applyAlignment="1">
      <alignment horizontal="center" vertical="center" wrapText="1"/>
    </xf>
    <xf numFmtId="44" fontId="0" fillId="0" borderId="32" xfId="1" applyFont="1" applyFill="1" applyBorder="1" applyAlignment="1">
      <alignment horizontal="center" vertical="center" shrinkToFit="1"/>
    </xf>
    <xf numFmtId="0" fontId="6" fillId="0" borderId="21" xfId="0" applyFont="1" applyBorder="1" applyAlignment="1">
      <alignment horizontal="center" vertical="center" wrapText="1"/>
    </xf>
    <xf numFmtId="0" fontId="12" fillId="0" borderId="1" xfId="0" applyFont="1" applyBorder="1" applyAlignment="1">
      <alignment horizontal="center" vertical="center" wrapText="1"/>
    </xf>
    <xf numFmtId="0" fontId="6" fillId="4" borderId="51" xfId="0" applyFont="1" applyFill="1" applyBorder="1" applyAlignment="1">
      <alignment horizontal="center" vertical="center" wrapText="1"/>
    </xf>
    <xf numFmtId="0" fontId="6" fillId="9" borderId="40" xfId="0" applyFont="1" applyFill="1" applyBorder="1" applyAlignment="1">
      <alignment horizontal="center" vertical="center" wrapText="1"/>
    </xf>
    <xf numFmtId="0" fontId="6" fillId="9" borderId="15" xfId="0" applyFont="1" applyFill="1" applyBorder="1" applyAlignment="1">
      <alignment horizontal="center" vertical="center" wrapText="1"/>
    </xf>
    <xf numFmtId="0" fontId="6" fillId="9" borderId="16" xfId="0" applyFont="1" applyFill="1" applyBorder="1" applyAlignment="1">
      <alignment horizontal="center" vertical="center" wrapText="1"/>
    </xf>
    <xf numFmtId="0" fontId="0" fillId="9" borderId="0" xfId="0" applyFill="1"/>
    <xf numFmtId="0" fontId="6" fillId="9" borderId="21" xfId="0" applyFont="1" applyFill="1" applyBorder="1" applyAlignment="1">
      <alignment horizontal="center" vertical="center" wrapText="1"/>
    </xf>
    <xf numFmtId="0" fontId="6" fillId="9" borderId="25" xfId="0" applyFont="1" applyFill="1" applyBorder="1" applyAlignment="1">
      <alignment horizontal="center" vertical="center" wrapText="1"/>
    </xf>
    <xf numFmtId="17" fontId="8" fillId="9" borderId="15" xfId="0" applyNumberFormat="1" applyFont="1" applyFill="1" applyBorder="1" applyAlignment="1">
      <alignment horizontal="center" vertical="center" wrapText="1"/>
    </xf>
    <xf numFmtId="0" fontId="8" fillId="9" borderId="15" xfId="0" applyFont="1" applyFill="1" applyBorder="1" applyAlignment="1">
      <alignment horizontal="center" vertical="center" wrapText="1"/>
    </xf>
    <xf numFmtId="0" fontId="11" fillId="9" borderId="6" xfId="0" applyFont="1" applyFill="1" applyBorder="1" applyAlignment="1">
      <alignment horizontal="center" vertical="center" wrapText="1"/>
    </xf>
    <xf numFmtId="0" fontId="7" fillId="9" borderId="21" xfId="0" applyFont="1" applyFill="1" applyBorder="1" applyAlignment="1">
      <alignment horizontal="center" vertical="center" wrapText="1"/>
    </xf>
    <xf numFmtId="0" fontId="6" fillId="8" borderId="32" xfId="0" applyFont="1" applyFill="1" applyBorder="1" applyAlignment="1">
      <alignment horizontal="center" vertical="center" wrapText="1"/>
    </xf>
    <xf numFmtId="44" fontId="0" fillId="7" borderId="1" xfId="1" applyFont="1" applyFill="1" applyBorder="1" applyAlignment="1">
      <alignment horizontal="center" vertical="center" wrapText="1" shrinkToFit="1"/>
    </xf>
    <xf numFmtId="0" fontId="0" fillId="2" borderId="8" xfId="0" applyFill="1" applyBorder="1" applyAlignment="1">
      <alignment horizontal="right" wrapText="1"/>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2" borderId="3" xfId="0" applyFill="1" applyBorder="1" applyAlignment="1">
      <alignment horizontal="center" vertical="center"/>
    </xf>
    <xf numFmtId="0" fontId="0" fillId="2" borderId="1" xfId="0" applyFill="1" applyBorder="1" applyAlignment="1">
      <alignment horizontal="center" vertical="center"/>
    </xf>
    <xf numFmtId="0" fontId="0" fillId="2" borderId="8" xfId="0" applyFill="1" applyBorder="1" applyAlignment="1">
      <alignment horizontal="center" vertical="center"/>
    </xf>
    <xf numFmtId="0" fontId="3" fillId="2" borderId="1" xfId="0" applyFont="1" applyFill="1" applyBorder="1" applyAlignment="1">
      <alignment horizontal="right"/>
    </xf>
    <xf numFmtId="0" fontId="3" fillId="2" borderId="8" xfId="0" applyFont="1" applyFill="1" applyBorder="1" applyAlignment="1">
      <alignment horizontal="right" vertical="center"/>
    </xf>
    <xf numFmtId="0" fontId="0" fillId="0" borderId="6" xfId="0" applyBorder="1" applyAlignment="1">
      <alignment horizontal="left" vertical="center" wrapText="1"/>
    </xf>
    <xf numFmtId="0" fontId="5" fillId="0" borderId="1" xfId="0" applyFont="1" applyBorder="1" applyAlignment="1">
      <alignment horizontal="center" vertical="center"/>
    </xf>
    <xf numFmtId="0" fontId="3" fillId="2" borderId="3" xfId="0" applyFont="1" applyFill="1" applyBorder="1" applyAlignment="1">
      <alignment horizontal="right"/>
    </xf>
    <xf numFmtId="0" fontId="3" fillId="2" borderId="1" xfId="0" applyFont="1" applyFill="1" applyBorder="1" applyAlignment="1">
      <alignment horizontal="right" shrinkToFit="1"/>
    </xf>
    <xf numFmtId="0" fontId="6" fillId="0" borderId="19" xfId="0" applyFont="1" applyBorder="1" applyAlignment="1">
      <alignment horizontal="center" vertical="center" wrapText="1"/>
    </xf>
    <xf numFmtId="0" fontId="12" fillId="9" borderId="32" xfId="0" applyFont="1" applyFill="1" applyBorder="1" applyAlignment="1">
      <alignment horizontal="center" vertical="center" wrapText="1"/>
    </xf>
    <xf numFmtId="0" fontId="12" fillId="9" borderId="20" xfId="0" applyFont="1" applyFill="1" applyBorder="1" applyAlignment="1">
      <alignment horizontal="center" vertical="center" wrapText="1"/>
    </xf>
    <xf numFmtId="0" fontId="6" fillId="0" borderId="20" xfId="0" applyFont="1" applyBorder="1" applyAlignment="1">
      <alignment horizontal="center" vertical="center" wrapText="1"/>
    </xf>
    <xf numFmtId="0" fontId="0" fillId="0" borderId="19" xfId="0" applyBorder="1" applyAlignment="1">
      <alignment horizontal="center" vertical="center" wrapText="1"/>
    </xf>
    <xf numFmtId="0" fontId="6" fillId="0" borderId="22" xfId="0" applyFont="1" applyBorder="1" applyAlignment="1">
      <alignment horizontal="center" vertical="center" wrapText="1"/>
    </xf>
    <xf numFmtId="0" fontId="6" fillId="4" borderId="19" xfId="0" applyFont="1" applyFill="1" applyBorder="1" applyAlignment="1">
      <alignment horizontal="center" vertical="center" wrapText="1"/>
    </xf>
    <xf numFmtId="0" fontId="6" fillId="0" borderId="34" xfId="0" applyFont="1" applyBorder="1" applyAlignment="1">
      <alignment horizontal="center" vertical="center" wrapText="1"/>
    </xf>
    <xf numFmtId="0" fontId="6" fillId="4" borderId="20" xfId="0" applyFont="1" applyFill="1" applyBorder="1" applyAlignment="1">
      <alignment horizontal="center" vertical="center" wrapText="1"/>
    </xf>
    <xf numFmtId="0" fontId="6" fillId="4" borderId="33" xfId="0" applyFont="1" applyFill="1" applyBorder="1" applyAlignment="1">
      <alignment horizontal="center" vertical="center" wrapText="1"/>
    </xf>
    <xf numFmtId="0" fontId="6" fillId="4" borderId="22" xfId="0" applyFont="1" applyFill="1" applyBorder="1" applyAlignment="1">
      <alignment horizontal="center" vertical="center" wrapText="1"/>
    </xf>
    <xf numFmtId="0" fontId="6" fillId="9" borderId="20" xfId="0" applyFont="1" applyFill="1" applyBorder="1" applyAlignment="1">
      <alignment horizontal="center" vertical="center" wrapText="1"/>
    </xf>
    <xf numFmtId="0" fontId="6" fillId="9" borderId="23" xfId="0" applyFont="1" applyFill="1" applyBorder="1" applyAlignment="1">
      <alignment horizontal="center" vertical="center" wrapText="1"/>
    </xf>
    <xf numFmtId="0" fontId="0" fillId="0" borderId="20" xfId="0" applyBorder="1" applyAlignment="1">
      <alignment horizontal="center" vertical="center" wrapText="1"/>
    </xf>
    <xf numFmtId="44" fontId="0" fillId="0" borderId="22" xfId="1" applyFont="1" applyBorder="1" applyAlignment="1">
      <alignment horizontal="center" vertical="center" shrinkToFit="1"/>
    </xf>
    <xf numFmtId="0" fontId="7" fillId="0" borderId="20" xfId="0" applyFont="1" applyBorder="1" applyAlignment="1">
      <alignment horizontal="center" vertical="center" wrapText="1"/>
    </xf>
    <xf numFmtId="0" fontId="6" fillId="0" borderId="42" xfId="0" applyFont="1" applyBorder="1" applyAlignment="1">
      <alignment horizontal="center" vertical="center" wrapText="1"/>
    </xf>
    <xf numFmtId="0" fontId="6" fillId="9" borderId="42" xfId="0" applyFont="1" applyFill="1" applyBorder="1" applyAlignment="1">
      <alignment horizontal="center" vertical="center" wrapText="1"/>
    </xf>
    <xf numFmtId="44" fontId="0" fillId="0" borderId="20" xfId="1" applyFont="1" applyFill="1" applyBorder="1" applyAlignment="1">
      <alignment horizontal="center" vertical="center" shrinkToFit="1"/>
    </xf>
    <xf numFmtId="17" fontId="6" fillId="0" borderId="1" xfId="0" applyNumberFormat="1" applyFont="1" applyBorder="1" applyAlignment="1">
      <alignment horizontal="center" vertical="center" wrapText="1"/>
    </xf>
    <xf numFmtId="44" fontId="8" fillId="0" borderId="15" xfId="1" applyFont="1" applyFill="1" applyBorder="1" applyAlignment="1">
      <alignment horizontal="center" vertical="center" wrapText="1"/>
    </xf>
    <xf numFmtId="17" fontId="6" fillId="0" borderId="20" xfId="0" applyNumberFormat="1" applyFont="1" applyBorder="1" applyAlignment="1">
      <alignment horizontal="center" vertical="center" wrapText="1"/>
    </xf>
    <xf numFmtId="164" fontId="0" fillId="0" borderId="1" xfId="1" applyNumberFormat="1" applyFont="1" applyFill="1" applyBorder="1" applyAlignment="1">
      <alignment horizontal="center" vertical="center" shrinkToFit="1"/>
    </xf>
    <xf numFmtId="44" fontId="0" fillId="0" borderId="1" xfId="1" applyFont="1" applyFill="1" applyBorder="1" applyAlignment="1">
      <alignment horizontal="center" vertical="center" shrinkToFit="1"/>
    </xf>
    <xf numFmtId="0" fontId="16" fillId="5" borderId="0" xfId="0" applyFont="1" applyFill="1" applyAlignment="1">
      <alignment horizontal="center" vertical="center"/>
    </xf>
    <xf numFmtId="0" fontId="18" fillId="5" borderId="0" xfId="0" applyFont="1" applyFill="1" applyAlignment="1">
      <alignment horizontal="center" vertical="center"/>
    </xf>
    <xf numFmtId="0" fontId="17" fillId="5" borderId="0" xfId="0" applyFont="1" applyFill="1" applyAlignment="1">
      <alignment horizontal="center" vertical="center"/>
    </xf>
    <xf numFmtId="0" fontId="0" fillId="2" borderId="1" xfId="0" applyFill="1" applyBorder="1" applyAlignment="1">
      <alignment horizontal="center" vertical="center" wrapText="1"/>
    </xf>
    <xf numFmtId="0" fontId="0" fillId="2" borderId="1" xfId="0" applyFill="1" applyBorder="1" applyAlignment="1">
      <alignment horizontal="center" wrapText="1"/>
    </xf>
    <xf numFmtId="0" fontId="0" fillId="0" borderId="1" xfId="0" applyBorder="1" applyAlignment="1">
      <alignment horizontal="center" vertical="center" shrinkToFit="1"/>
    </xf>
    <xf numFmtId="0" fontId="0" fillId="0" borderId="1" xfId="0" applyBorder="1" applyAlignment="1">
      <alignment horizontal="center" wrapText="1"/>
    </xf>
    <xf numFmtId="0" fontId="0" fillId="2" borderId="2" xfId="0" applyFill="1" applyBorder="1" applyAlignment="1">
      <alignment horizontal="right" vertical="center" wrapText="1"/>
    </xf>
    <xf numFmtId="0" fontId="0" fillId="2" borderId="3" xfId="0" applyFill="1" applyBorder="1" applyAlignment="1">
      <alignment horizontal="right" vertical="center" wrapText="1"/>
    </xf>
    <xf numFmtId="0" fontId="0" fillId="2" borderId="7" xfId="0" applyFill="1" applyBorder="1" applyAlignment="1">
      <alignment horizontal="right" wrapText="1"/>
    </xf>
    <xf numFmtId="0" fontId="0" fillId="2" borderId="8" xfId="0" applyFill="1" applyBorder="1" applyAlignment="1">
      <alignment horizontal="right" wrapText="1"/>
    </xf>
    <xf numFmtId="44" fontId="0" fillId="0" borderId="8" xfId="0" applyNumberFormat="1" applyBorder="1" applyAlignment="1">
      <alignment horizontal="center" wrapText="1"/>
    </xf>
    <xf numFmtId="44" fontId="0" fillId="0" borderId="9" xfId="0" applyNumberFormat="1" applyBorder="1" applyAlignment="1">
      <alignment horizontal="center" wrapText="1"/>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6" fillId="2" borderId="14"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0" fillId="3" borderId="2" xfId="0" applyFill="1" applyBorder="1" applyAlignment="1">
      <alignment horizontal="center"/>
    </xf>
    <xf numFmtId="0" fontId="0" fillId="3" borderId="3" xfId="0" applyFill="1" applyBorder="1" applyAlignment="1">
      <alignment horizontal="center"/>
    </xf>
    <xf numFmtId="0" fontId="0" fillId="3" borderId="3" xfId="0" applyFill="1" applyBorder="1" applyAlignment="1">
      <alignment horizontal="center" shrinkToFit="1"/>
    </xf>
    <xf numFmtId="0" fontId="0" fillId="3" borderId="4" xfId="0" applyFill="1" applyBorder="1" applyAlignment="1">
      <alignment horizontal="center" shrinkToFit="1"/>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2" xfId="0" applyFill="1" applyBorder="1" applyAlignment="1">
      <alignment horizontal="center" vertical="center"/>
    </xf>
    <xf numFmtId="0" fontId="0" fillId="2" borderId="5" xfId="0" applyFill="1" applyBorder="1" applyAlignment="1">
      <alignment horizontal="center" vertical="center"/>
    </xf>
    <xf numFmtId="0" fontId="0" fillId="2" borderId="7" xfId="0" applyFill="1" applyBorder="1" applyAlignment="1">
      <alignment horizontal="center" vertical="center"/>
    </xf>
    <xf numFmtId="0" fontId="0" fillId="2" borderId="3" xfId="0" applyFill="1" applyBorder="1" applyAlignment="1">
      <alignment horizontal="center" vertical="center"/>
    </xf>
    <xf numFmtId="0" fontId="0" fillId="2" borderId="1" xfId="0" applyFill="1" applyBorder="1" applyAlignment="1">
      <alignment horizontal="center" vertical="center"/>
    </xf>
    <xf numFmtId="0" fontId="0" fillId="2" borderId="8" xfId="0" applyFill="1" applyBorder="1" applyAlignment="1">
      <alignment horizontal="center" vertical="center"/>
    </xf>
    <xf numFmtId="0" fontId="7" fillId="2" borderId="3"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0" fillId="2" borderId="10" xfId="0" applyFill="1" applyBorder="1" applyAlignment="1">
      <alignment horizontal="center" vertical="center" wrapText="1"/>
    </xf>
    <xf numFmtId="0" fontId="0" fillId="2" borderId="15" xfId="0" applyFill="1" applyBorder="1" applyAlignment="1">
      <alignment horizontal="center" vertical="center" wrapText="1"/>
    </xf>
    <xf numFmtId="0" fontId="0" fillId="2" borderId="17" xfId="0" applyFill="1" applyBorder="1" applyAlignment="1">
      <alignment horizontal="center" vertical="center" wrapText="1"/>
    </xf>
    <xf numFmtId="0" fontId="3" fillId="2" borderId="5" xfId="0" applyFont="1" applyFill="1" applyBorder="1" applyAlignment="1">
      <alignment horizontal="right"/>
    </xf>
    <xf numFmtId="0" fontId="3" fillId="2" borderId="1" xfId="0" applyFont="1" applyFill="1" applyBorder="1" applyAlignment="1">
      <alignment horizontal="right"/>
    </xf>
    <xf numFmtId="0" fontId="0" fillId="0" borderId="1" xfId="0" applyBorder="1" applyAlignment="1">
      <alignment horizontal="left" wrapText="1"/>
    </xf>
    <xf numFmtId="0" fontId="0" fillId="0" borderId="6" xfId="0" applyBorder="1" applyAlignment="1">
      <alignment horizontal="left" wrapText="1"/>
    </xf>
    <xf numFmtId="0" fontId="3" fillId="2" borderId="7" xfId="0" applyFont="1" applyFill="1" applyBorder="1" applyAlignment="1">
      <alignment horizontal="right" vertical="center"/>
    </xf>
    <xf numFmtId="0" fontId="3" fillId="2" borderId="8" xfId="0" applyFont="1" applyFill="1" applyBorder="1" applyAlignment="1">
      <alignment horizontal="right" vertical="center"/>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1" xfId="0" applyBorder="1" applyAlignment="1">
      <alignment horizontal="left" vertical="center" wrapText="1"/>
    </xf>
    <xf numFmtId="0" fontId="0" fillId="0" borderId="6" xfId="0" applyBorder="1" applyAlignment="1">
      <alignment horizontal="left"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3" fillId="2" borderId="2" xfId="0" applyFont="1" applyFill="1" applyBorder="1" applyAlignment="1">
      <alignment horizontal="right"/>
    </xf>
    <xf numFmtId="0" fontId="3" fillId="2" borderId="3" xfId="0" applyFont="1" applyFill="1" applyBorder="1" applyAlignment="1">
      <alignment horizontal="right"/>
    </xf>
    <xf numFmtId="0" fontId="0" fillId="0" borderId="3" xfId="0" applyBorder="1" applyAlignment="1">
      <alignment horizontal="left" wrapText="1"/>
    </xf>
    <xf numFmtId="0" fontId="0" fillId="0" borderId="4" xfId="0" applyBorder="1" applyAlignment="1">
      <alignment horizontal="left" wrapText="1"/>
    </xf>
    <xf numFmtId="0" fontId="3" fillId="2" borderId="5" xfId="0" applyFont="1" applyFill="1" applyBorder="1" applyAlignment="1">
      <alignment horizontal="right" shrinkToFit="1"/>
    </xf>
    <xf numFmtId="0" fontId="3" fillId="2" borderId="1" xfId="0" applyFont="1" applyFill="1" applyBorder="1" applyAlignment="1">
      <alignment horizontal="right" shrinkToFit="1"/>
    </xf>
    <xf numFmtId="0" fontId="0" fillId="0" borderId="15" xfId="0" applyBorder="1" applyAlignment="1">
      <alignment horizontal="center" wrapText="1"/>
    </xf>
    <xf numFmtId="0" fontId="0" fillId="0" borderId="25" xfId="0" applyBorder="1" applyAlignment="1">
      <alignment horizontal="center" wrapText="1"/>
    </xf>
    <xf numFmtId="0" fontId="0" fillId="0" borderId="16" xfId="0" applyBorder="1" applyAlignment="1">
      <alignment horizontal="center" wrapText="1"/>
    </xf>
    <xf numFmtId="0" fontId="6" fillId="0" borderId="52"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50" xfId="0" applyFont="1" applyBorder="1" applyAlignment="1">
      <alignment horizontal="center" vertical="center" wrapText="1"/>
    </xf>
    <xf numFmtId="0" fontId="0" fillId="3" borderId="14" xfId="0" applyFill="1" applyBorder="1" applyAlignment="1">
      <alignment horizontal="center"/>
    </xf>
    <xf numFmtId="0" fontId="0" fillId="2" borderId="34" xfId="0" applyFill="1" applyBorder="1" applyAlignment="1">
      <alignment horizontal="center" vertical="center" wrapText="1"/>
    </xf>
    <xf numFmtId="0" fontId="0" fillId="2" borderId="41" xfId="0" applyFill="1" applyBorder="1" applyAlignment="1">
      <alignment horizontal="center" vertical="center"/>
    </xf>
    <xf numFmtId="0" fontId="0" fillId="2" borderId="12" xfId="0" applyFill="1" applyBorder="1" applyAlignment="1">
      <alignment horizontal="center" vertical="center" wrapText="1"/>
    </xf>
    <xf numFmtId="0" fontId="0" fillId="2" borderId="36" xfId="0" applyFill="1" applyBorder="1" applyAlignment="1">
      <alignment horizontal="center" vertical="center" wrapText="1"/>
    </xf>
    <xf numFmtId="0" fontId="0" fillId="2" borderId="37" xfId="0" applyFill="1" applyBorder="1" applyAlignment="1">
      <alignment horizontal="center" vertical="center" wrapText="1"/>
    </xf>
    <xf numFmtId="0" fontId="0" fillId="2" borderId="42" xfId="0" applyFill="1" applyBorder="1" applyAlignment="1">
      <alignment horizontal="center" vertical="center" wrapText="1"/>
    </xf>
    <xf numFmtId="0" fontId="0" fillId="2" borderId="43" xfId="0"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36" xfId="0" applyFont="1" applyFill="1" applyBorder="1" applyAlignment="1">
      <alignment horizontal="center" vertical="center" wrapText="1"/>
    </xf>
    <xf numFmtId="0" fontId="6" fillId="2" borderId="37" xfId="0" applyFont="1" applyFill="1" applyBorder="1" applyAlignment="1">
      <alignment horizontal="center" vertical="center" wrapText="1"/>
    </xf>
    <xf numFmtId="0" fontId="0" fillId="0" borderId="15" xfId="0" applyBorder="1" applyAlignment="1">
      <alignment horizontal="left" wrapText="1"/>
    </xf>
    <xf numFmtId="0" fontId="0" fillId="0" borderId="17" xfId="0" applyBorder="1" applyAlignment="1">
      <alignment horizontal="left" vertical="center" wrapText="1"/>
    </xf>
    <xf numFmtId="0" fontId="0" fillId="0" borderId="10" xfId="0" applyBorder="1" applyAlignment="1">
      <alignment horizontal="left" vertical="center" wrapText="1"/>
    </xf>
    <xf numFmtId="0" fontId="0" fillId="0" borderId="15" xfId="0" applyBorder="1" applyAlignment="1">
      <alignment horizontal="left" vertical="center" wrapText="1"/>
    </xf>
    <xf numFmtId="0" fontId="0" fillId="0" borderId="10" xfId="0" applyBorder="1" applyAlignment="1">
      <alignment horizontal="left" wrapText="1"/>
    </xf>
    <xf numFmtId="0" fontId="6" fillId="0" borderId="31" xfId="0" applyFont="1" applyBorder="1" applyAlignment="1">
      <alignment horizontal="center" vertical="center" wrapText="1"/>
    </xf>
    <xf numFmtId="0" fontId="6" fillId="0" borderId="19" xfId="0" applyFont="1" applyBorder="1" applyAlignment="1">
      <alignment horizontal="center" vertical="center" wrapText="1"/>
    </xf>
    <xf numFmtId="0" fontId="12" fillId="9" borderId="32" xfId="0" applyFont="1" applyFill="1" applyBorder="1" applyAlignment="1">
      <alignment horizontal="center" vertical="center" wrapText="1"/>
    </xf>
    <xf numFmtId="0" fontId="12" fillId="9" borderId="20" xfId="0" applyFont="1" applyFill="1" applyBorder="1" applyAlignment="1">
      <alignment horizontal="center" vertical="center" wrapText="1"/>
    </xf>
    <xf numFmtId="0" fontId="6" fillId="0" borderId="32" xfId="0" applyFont="1" applyBorder="1" applyAlignment="1">
      <alignment horizontal="center" vertical="center" wrapText="1"/>
    </xf>
    <xf numFmtId="0" fontId="6" fillId="0" borderId="20" xfId="0" applyFont="1" applyBorder="1" applyAlignment="1">
      <alignment horizontal="center" vertical="center" wrapText="1"/>
    </xf>
    <xf numFmtId="0" fontId="21" fillId="0" borderId="34" xfId="0" applyFont="1" applyBorder="1" applyAlignment="1">
      <alignment horizontal="center" vertical="center" wrapText="1"/>
    </xf>
    <xf numFmtId="0" fontId="21" fillId="0" borderId="51" xfId="0" applyFont="1" applyBorder="1" applyAlignment="1">
      <alignment horizontal="center" vertical="center" wrapText="1"/>
    </xf>
    <xf numFmtId="0" fontId="0" fillId="0" borderId="11" xfId="0" applyBorder="1" applyAlignment="1">
      <alignment horizontal="center" vertical="center" wrapText="1"/>
    </xf>
    <xf numFmtId="0" fontId="0" fillId="0" borderId="19" xfId="0"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22" xfId="0" applyFont="1" applyBorder="1" applyAlignment="1">
      <alignment horizontal="center" vertical="center" wrapText="1"/>
    </xf>
    <xf numFmtId="0" fontId="9" fillId="0" borderId="1" xfId="0" applyFont="1" applyBorder="1" applyAlignment="1">
      <alignment horizontal="center" vertical="center" shrinkToFit="1"/>
    </xf>
    <xf numFmtId="0" fontId="0" fillId="0" borderId="1" xfId="0" applyBorder="1" applyAlignment="1">
      <alignment horizontal="left" vertical="center"/>
    </xf>
    <xf numFmtId="0" fontId="0" fillId="0" borderId="6" xfId="0" applyBorder="1" applyAlignment="1">
      <alignment horizontal="left" vertical="center"/>
    </xf>
    <xf numFmtId="0" fontId="2" fillId="0" borderId="1" xfId="0" applyFont="1" applyBorder="1" applyAlignment="1">
      <alignment horizontal="center" vertical="center" shrinkToFit="1"/>
    </xf>
    <xf numFmtId="0" fontId="6" fillId="4" borderId="31" xfId="0" applyFont="1" applyFill="1" applyBorder="1" applyAlignment="1">
      <alignment horizontal="center" vertical="center" wrapText="1"/>
    </xf>
    <xf numFmtId="0" fontId="6" fillId="4" borderId="19" xfId="0" applyFont="1" applyFill="1" applyBorder="1" applyAlignment="1">
      <alignment horizontal="center" vertical="center" wrapText="1"/>
    </xf>
    <xf numFmtId="0" fontId="6" fillId="0" borderId="37"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54" xfId="0" applyFont="1" applyBorder="1" applyAlignment="1">
      <alignment horizontal="center" vertical="center" wrapText="1"/>
    </xf>
    <xf numFmtId="0" fontId="6" fillId="0" borderId="33" xfId="0" applyFont="1" applyBorder="1" applyAlignment="1">
      <alignment horizontal="center" vertical="center" wrapText="1"/>
    </xf>
    <xf numFmtId="0" fontId="9" fillId="0" borderId="15" xfId="0" applyFont="1" applyBorder="1" applyAlignment="1">
      <alignment horizontal="center" vertical="center" shrinkToFit="1"/>
    </xf>
    <xf numFmtId="0" fontId="9" fillId="0" borderId="25" xfId="0" applyFont="1" applyBorder="1" applyAlignment="1">
      <alignment horizontal="center" vertical="center" shrinkToFit="1"/>
    </xf>
    <xf numFmtId="0" fontId="9" fillId="0" borderId="16" xfId="0" applyFont="1" applyBorder="1" applyAlignment="1">
      <alignment horizontal="center" vertical="center" shrinkToFit="1"/>
    </xf>
    <xf numFmtId="0" fontId="12" fillId="0" borderId="32" xfId="0" applyFont="1" applyBorder="1" applyAlignment="1">
      <alignment horizontal="center" vertical="center" wrapText="1"/>
    </xf>
    <xf numFmtId="0" fontId="12" fillId="0" borderId="20" xfId="0" applyFont="1" applyBorder="1" applyAlignment="1">
      <alignment horizontal="center" vertical="center" wrapText="1"/>
    </xf>
    <xf numFmtId="0" fontId="6" fillId="4" borderId="32" xfId="0" applyFont="1" applyFill="1" applyBorder="1" applyAlignment="1">
      <alignment horizontal="center" vertical="center" wrapText="1"/>
    </xf>
    <xf numFmtId="0" fontId="6" fillId="4" borderId="20" xfId="0" applyFont="1" applyFill="1" applyBorder="1" applyAlignment="1">
      <alignment horizontal="center" vertical="center" wrapText="1"/>
    </xf>
    <xf numFmtId="0" fontId="6" fillId="4" borderId="33" xfId="0" applyFont="1" applyFill="1" applyBorder="1" applyAlignment="1">
      <alignment horizontal="center" vertical="center" wrapText="1"/>
    </xf>
    <xf numFmtId="0" fontId="6" fillId="4" borderId="22" xfId="0" applyFont="1" applyFill="1" applyBorder="1" applyAlignment="1">
      <alignment horizontal="center" vertical="center" wrapText="1"/>
    </xf>
    <xf numFmtId="0" fontId="0" fillId="2" borderId="20" xfId="0" applyFill="1" applyBorder="1" applyAlignment="1">
      <alignment horizontal="right" vertical="center" wrapText="1"/>
    </xf>
    <xf numFmtId="0" fontId="0" fillId="0" borderId="15" xfId="0" applyBorder="1" applyAlignment="1">
      <alignment horizontal="left" vertical="center"/>
    </xf>
    <xf numFmtId="0" fontId="0" fillId="4" borderId="8" xfId="0" applyFill="1" applyBorder="1" applyAlignment="1">
      <alignment horizontal="left" vertical="center" wrapText="1"/>
    </xf>
    <xf numFmtId="0" fontId="0" fillId="4" borderId="17" xfId="0" applyFill="1" applyBorder="1" applyAlignment="1">
      <alignment horizontal="left" vertical="center" wrapText="1"/>
    </xf>
    <xf numFmtId="0" fontId="0" fillId="4" borderId="9" xfId="0" applyFill="1" applyBorder="1" applyAlignment="1">
      <alignment horizontal="left" vertical="center" wrapText="1"/>
    </xf>
    <xf numFmtId="0" fontId="0" fillId="2" borderId="25" xfId="0" applyFill="1" applyBorder="1" applyAlignment="1">
      <alignment horizontal="center" vertical="center" wrapText="1"/>
    </xf>
    <xf numFmtId="0" fontId="0" fillId="2" borderId="16" xfId="0" applyFill="1" applyBorder="1" applyAlignment="1">
      <alignment horizontal="center" vertical="center" wrapText="1"/>
    </xf>
    <xf numFmtId="0" fontId="0" fillId="0" borderId="15" xfId="0" applyBorder="1" applyAlignment="1">
      <alignment horizontal="center" vertical="center" shrinkToFit="1"/>
    </xf>
    <xf numFmtId="0" fontId="0" fillId="0" borderId="25" xfId="0" applyBorder="1" applyAlignment="1">
      <alignment horizontal="center" vertical="center" shrinkToFit="1"/>
    </xf>
    <xf numFmtId="0" fontId="0" fillId="0" borderId="16" xfId="0" applyBorder="1" applyAlignment="1">
      <alignment horizontal="center" vertical="center" shrinkToFit="1"/>
    </xf>
    <xf numFmtId="0" fontId="3" fillId="0" borderId="15"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16" xfId="0" applyFont="1" applyBorder="1" applyAlignment="1">
      <alignment horizontal="center" vertical="center" wrapText="1"/>
    </xf>
    <xf numFmtId="0" fontId="12" fillId="4" borderId="32" xfId="0" applyFont="1" applyFill="1" applyBorder="1" applyAlignment="1">
      <alignment horizontal="center" vertical="center" wrapText="1"/>
    </xf>
    <xf numFmtId="0" fontId="12" fillId="4" borderId="20" xfId="0" applyFont="1" applyFill="1" applyBorder="1" applyAlignment="1">
      <alignment horizontal="center" vertical="center" wrapText="1"/>
    </xf>
    <xf numFmtId="0" fontId="6" fillId="9" borderId="32" xfId="0" applyFont="1" applyFill="1" applyBorder="1" applyAlignment="1">
      <alignment horizontal="center" vertical="center" wrapText="1"/>
    </xf>
    <xf numFmtId="0" fontId="6" fillId="9" borderId="20"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8" xfId="0" applyFill="1" applyBorder="1" applyAlignment="1">
      <alignment horizontal="center" vertical="center" wrapText="1"/>
    </xf>
    <xf numFmtId="0" fontId="0" fillId="2" borderId="14" xfId="0" applyFill="1" applyBorder="1" applyAlignment="1">
      <alignment horizontal="right" vertical="center" wrapText="1"/>
    </xf>
    <xf numFmtId="0" fontId="0" fillId="2" borderId="18" xfId="0" applyFill="1" applyBorder="1" applyAlignment="1">
      <alignment horizontal="right" wrapText="1"/>
    </xf>
    <xf numFmtId="17" fontId="8" fillId="0" borderId="32" xfId="0" applyNumberFormat="1" applyFont="1" applyBorder="1" applyAlignment="1">
      <alignment horizontal="center" vertical="center" wrapText="1"/>
    </xf>
    <xf numFmtId="17" fontId="8" fillId="0" borderId="20" xfId="0" applyNumberFormat="1" applyFont="1" applyBorder="1" applyAlignment="1">
      <alignment horizontal="center" vertical="center" wrapText="1"/>
    </xf>
    <xf numFmtId="0" fontId="13" fillId="0" borderId="31" xfId="0" applyFont="1" applyBorder="1" applyAlignment="1">
      <alignment horizontal="center" vertical="center"/>
    </xf>
    <xf numFmtId="0" fontId="13" fillId="0" borderId="19" xfId="0" applyFont="1" applyBorder="1" applyAlignment="1">
      <alignment horizontal="center" vertical="center"/>
    </xf>
    <xf numFmtId="0" fontId="13" fillId="9" borderId="32" xfId="0" applyFont="1" applyFill="1" applyBorder="1" applyAlignment="1">
      <alignment horizontal="center" vertical="center" wrapText="1"/>
    </xf>
    <xf numFmtId="0" fontId="13" fillId="9" borderId="20" xfId="0" applyFont="1" applyFill="1" applyBorder="1" applyAlignment="1">
      <alignment horizontal="center" vertical="center" wrapText="1"/>
    </xf>
    <xf numFmtId="0" fontId="8" fillId="9" borderId="32" xfId="0" applyFont="1" applyFill="1" applyBorder="1" applyAlignment="1">
      <alignment horizontal="center" vertical="center" wrapText="1"/>
    </xf>
    <xf numFmtId="0" fontId="8" fillId="9" borderId="20" xfId="0" applyFont="1" applyFill="1" applyBorder="1" applyAlignment="1">
      <alignment horizontal="center" vertical="center" wrapText="1"/>
    </xf>
    <xf numFmtId="0" fontId="0" fillId="0" borderId="8" xfId="0" applyBorder="1" applyAlignment="1">
      <alignment horizontal="left" vertical="center"/>
    </xf>
    <xf numFmtId="0" fontId="0" fillId="0" borderId="17" xfId="0" applyBorder="1" applyAlignment="1">
      <alignment horizontal="left" vertical="center"/>
    </xf>
    <xf numFmtId="0" fontId="0" fillId="0" borderId="9" xfId="0" applyBorder="1" applyAlignment="1">
      <alignment horizontal="left" vertical="center"/>
    </xf>
    <xf numFmtId="0" fontId="0" fillId="2" borderId="44" xfId="0" applyFill="1" applyBorder="1" applyAlignment="1">
      <alignment horizontal="center" vertical="center"/>
    </xf>
    <xf numFmtId="0" fontId="0" fillId="2" borderId="24" xfId="0" applyFill="1" applyBorder="1" applyAlignment="1">
      <alignment horizontal="center" vertical="center"/>
    </xf>
    <xf numFmtId="0" fontId="0" fillId="2" borderId="45" xfId="0" applyFill="1" applyBorder="1" applyAlignment="1">
      <alignment horizontal="center" vertical="center"/>
    </xf>
    <xf numFmtId="0" fontId="0" fillId="2" borderId="0" xfId="0" applyFill="1" applyAlignment="1">
      <alignment horizontal="center" vertical="center"/>
    </xf>
    <xf numFmtId="0" fontId="0" fillId="2" borderId="46" xfId="0" applyFill="1" applyBorder="1" applyAlignment="1">
      <alignment horizontal="center" vertical="center"/>
    </xf>
    <xf numFmtId="0" fontId="0" fillId="2" borderId="47" xfId="0" applyFill="1" applyBorder="1" applyAlignment="1">
      <alignment horizontal="center" vertical="center"/>
    </xf>
    <xf numFmtId="0" fontId="0" fillId="2" borderId="48" xfId="0" applyFill="1" applyBorder="1" applyAlignment="1">
      <alignment horizontal="center" vertical="center"/>
    </xf>
    <xf numFmtId="0" fontId="0" fillId="2" borderId="49" xfId="0" applyFill="1" applyBorder="1" applyAlignment="1">
      <alignment horizontal="center" vertical="center"/>
    </xf>
    <xf numFmtId="0" fontId="0" fillId="0" borderId="25" xfId="0" applyBorder="1" applyAlignment="1">
      <alignment horizontal="left" wrapText="1"/>
    </xf>
    <xf numFmtId="0" fontId="0" fillId="0" borderId="26" xfId="0" applyBorder="1" applyAlignment="1">
      <alignment horizontal="left" wrapText="1"/>
    </xf>
    <xf numFmtId="0" fontId="0" fillId="0" borderId="27" xfId="0" applyBorder="1" applyAlignment="1">
      <alignment horizontal="left" vertical="center" wrapText="1"/>
    </xf>
    <xf numFmtId="0" fontId="0" fillId="0" borderId="28" xfId="0" applyBorder="1" applyAlignment="1">
      <alignment horizontal="left" vertical="center" wrapText="1"/>
    </xf>
    <xf numFmtId="0" fontId="6" fillId="0" borderId="11" xfId="0" applyFont="1" applyBorder="1" applyAlignment="1">
      <alignment horizontal="center" vertical="center" wrapText="1"/>
    </xf>
    <xf numFmtId="0" fontId="12" fillId="9" borderId="12" xfId="0" applyFont="1" applyFill="1" applyBorder="1" applyAlignment="1">
      <alignment horizontal="center" vertical="center" wrapText="1"/>
    </xf>
    <xf numFmtId="0" fontId="6" fillId="9" borderId="13" xfId="0" applyFont="1" applyFill="1" applyBorder="1" applyAlignment="1">
      <alignment horizontal="center" vertical="center" wrapText="1"/>
    </xf>
    <xf numFmtId="0" fontId="6" fillId="9" borderId="22" xfId="0" applyFont="1" applyFill="1" applyBorder="1" applyAlignment="1">
      <alignment horizontal="center" vertical="center" wrapText="1"/>
    </xf>
    <xf numFmtId="0" fontId="6" fillId="9" borderId="35" xfId="0" applyFont="1" applyFill="1" applyBorder="1" applyAlignment="1">
      <alignment horizontal="center" vertical="center" wrapText="1"/>
    </xf>
    <xf numFmtId="0" fontId="6" fillId="9" borderId="23" xfId="0" applyFont="1" applyFill="1" applyBorder="1" applyAlignment="1">
      <alignment horizontal="center" vertical="center" wrapText="1"/>
    </xf>
    <xf numFmtId="0" fontId="0" fillId="0" borderId="35" xfId="0" applyBorder="1" applyAlignment="1">
      <alignment horizontal="center" vertical="center" wrapText="1"/>
    </xf>
    <xf numFmtId="0" fontId="0" fillId="0" borderId="23" xfId="0" applyBorder="1" applyAlignment="1">
      <alignment horizontal="center" vertical="center" wrapText="1"/>
    </xf>
    <xf numFmtId="164" fontId="7" fillId="0" borderId="32" xfId="1" applyNumberFormat="1" applyFont="1" applyFill="1" applyBorder="1" applyAlignment="1">
      <alignment horizontal="center" vertical="center" wrapText="1"/>
    </xf>
    <xf numFmtId="164" fontId="7" fillId="0" borderId="20" xfId="1" applyNumberFormat="1" applyFont="1" applyFill="1" applyBorder="1" applyAlignment="1">
      <alignment horizontal="center" vertical="center" wrapText="1"/>
    </xf>
    <xf numFmtId="0" fontId="0" fillId="0" borderId="32" xfId="0" applyBorder="1" applyAlignment="1">
      <alignment horizontal="center" vertical="center" wrapText="1"/>
    </xf>
    <xf numFmtId="0" fontId="0" fillId="0" borderId="20" xfId="0" applyBorder="1" applyAlignment="1">
      <alignment horizontal="center" vertical="center" wrapText="1"/>
    </xf>
    <xf numFmtId="44" fontId="0" fillId="0" borderId="33" xfId="1" applyFont="1" applyBorder="1" applyAlignment="1">
      <alignment horizontal="center" vertical="center" shrinkToFit="1"/>
    </xf>
    <xf numFmtId="44" fontId="0" fillId="0" borderId="22" xfId="1" applyFont="1" applyBorder="1" applyAlignment="1">
      <alignment horizontal="center" vertical="center" shrinkToFit="1"/>
    </xf>
    <xf numFmtId="0" fontId="6" fillId="0" borderId="21" xfId="0" applyFont="1" applyBorder="1" applyAlignment="1">
      <alignment horizontal="center" vertical="center" wrapText="1"/>
    </xf>
    <xf numFmtId="0" fontId="0" fillId="0" borderId="32" xfId="0" applyBorder="1" applyAlignment="1">
      <alignment horizontal="center"/>
    </xf>
    <xf numFmtId="0" fontId="0" fillId="0" borderId="55" xfId="0" applyBorder="1" applyAlignment="1">
      <alignment horizontal="center"/>
    </xf>
    <xf numFmtId="0" fontId="0" fillId="0" borderId="20" xfId="0" applyBorder="1" applyAlignment="1">
      <alignment horizontal="center"/>
    </xf>
    <xf numFmtId="0" fontId="20" fillId="0" borderId="0" xfId="0" applyFont="1" applyAlignment="1">
      <alignment horizont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11.png"/></Relationships>
</file>

<file path=xl/drawings/_rels/drawing9.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1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13.png"/></Relationships>
</file>

<file path=xl/drawings/_rels/drawing12.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1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1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1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1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1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1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14</xdr:col>
      <xdr:colOff>181435</xdr:colOff>
      <xdr:row>0</xdr:row>
      <xdr:rowOff>50928</xdr:rowOff>
    </xdr:from>
    <xdr:to>
      <xdr:col>15</xdr:col>
      <xdr:colOff>585802</xdr:colOff>
      <xdr:row>10</xdr:row>
      <xdr:rowOff>73026</xdr:rowOff>
    </xdr:to>
    <xdr:pic>
      <xdr:nvPicPr>
        <xdr:cNvPr id="7" name="Imagen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49435" y="50928"/>
          <a:ext cx="1166367" cy="1927098"/>
        </a:xfrm>
        <a:prstGeom prst="rect">
          <a:avLst/>
        </a:prstGeom>
      </xdr:spPr>
    </xdr:pic>
    <xdr:clientData/>
  </xdr:twoCellAnchor>
  <xdr:twoCellAnchor editAs="oneCell">
    <xdr:from>
      <xdr:col>0</xdr:col>
      <xdr:colOff>79375</xdr:colOff>
      <xdr:row>0</xdr:row>
      <xdr:rowOff>174626</xdr:rowOff>
    </xdr:from>
    <xdr:to>
      <xdr:col>4</xdr:col>
      <xdr:colOff>746125</xdr:colOff>
      <xdr:row>11</xdr:row>
      <xdr:rowOff>60060</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9375" y="174626"/>
          <a:ext cx="3714750" cy="19809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180975</xdr:colOff>
      <xdr:row>1</xdr:row>
      <xdr:rowOff>9934</xdr:rowOff>
    </xdr:from>
    <xdr:to>
      <xdr:col>1</xdr:col>
      <xdr:colOff>525958</xdr:colOff>
      <xdr:row>2</xdr:row>
      <xdr:rowOff>254224</xdr:rowOff>
    </xdr:to>
    <xdr:pic>
      <xdr:nvPicPr>
        <xdr:cNvPr id="4" name="Imagen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0975" y="200434"/>
          <a:ext cx="1106983" cy="539565"/>
        </a:xfrm>
        <a:prstGeom prst="rect">
          <a:avLst/>
        </a:prstGeom>
      </xdr:spPr>
    </xdr:pic>
    <xdr:clientData/>
  </xdr:twoCellAnchor>
  <xdr:twoCellAnchor editAs="oneCell">
    <xdr:from>
      <xdr:col>12</xdr:col>
      <xdr:colOff>487637</xdr:colOff>
      <xdr:row>0</xdr:row>
      <xdr:rowOff>66675</xdr:rowOff>
    </xdr:from>
    <xdr:to>
      <xdr:col>13</xdr:col>
      <xdr:colOff>265183</xdr:colOff>
      <xdr:row>3</xdr:row>
      <xdr:rowOff>111349</xdr:rowOff>
    </xdr:to>
    <xdr:pic>
      <xdr:nvPicPr>
        <xdr:cNvPr id="5" name="Imagen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31637" y="66675"/>
          <a:ext cx="539546" cy="7971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478112</xdr:colOff>
      <xdr:row>0</xdr:row>
      <xdr:rowOff>66675</xdr:rowOff>
    </xdr:from>
    <xdr:to>
      <xdr:col>15</xdr:col>
      <xdr:colOff>255658</xdr:colOff>
      <xdr:row>3</xdr:row>
      <xdr:rowOff>111349</xdr:rowOff>
    </xdr:to>
    <xdr:pic>
      <xdr:nvPicPr>
        <xdr:cNvPr id="5" name="Imagen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22112" y="66675"/>
          <a:ext cx="539546" cy="797149"/>
        </a:xfrm>
        <a:prstGeom prst="rect">
          <a:avLst/>
        </a:prstGeom>
      </xdr:spPr>
    </xdr:pic>
    <xdr:clientData/>
  </xdr:twoCellAnchor>
  <xdr:twoCellAnchor editAs="oneCell">
    <xdr:from>
      <xdr:col>0</xdr:col>
      <xdr:colOff>0</xdr:colOff>
      <xdr:row>1</xdr:row>
      <xdr:rowOff>0</xdr:rowOff>
    </xdr:from>
    <xdr:to>
      <xdr:col>1</xdr:col>
      <xdr:colOff>514350</xdr:colOff>
      <xdr:row>3</xdr:row>
      <xdr:rowOff>118654</xdr:rowOff>
    </xdr:to>
    <xdr:pic>
      <xdr:nvPicPr>
        <xdr:cNvPr id="6" name="Imagen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90500"/>
          <a:ext cx="1276350" cy="68062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470104</xdr:colOff>
      <xdr:row>0</xdr:row>
      <xdr:rowOff>50576</xdr:rowOff>
    </xdr:from>
    <xdr:to>
      <xdr:col>13</xdr:col>
      <xdr:colOff>247650</xdr:colOff>
      <xdr:row>3</xdr:row>
      <xdr:rowOff>95250</xdr:rowOff>
    </xdr:to>
    <xdr:pic>
      <xdr:nvPicPr>
        <xdr:cNvPr id="14" name="Imagen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14104" y="50576"/>
          <a:ext cx="539546" cy="797149"/>
        </a:xfrm>
        <a:prstGeom prst="rect">
          <a:avLst/>
        </a:prstGeom>
      </xdr:spPr>
    </xdr:pic>
    <xdr:clientData/>
  </xdr:twoCellAnchor>
  <xdr:twoCellAnchor editAs="oneCell">
    <xdr:from>
      <xdr:col>0</xdr:col>
      <xdr:colOff>0</xdr:colOff>
      <xdr:row>0</xdr:row>
      <xdr:rowOff>114300</xdr:rowOff>
    </xdr:from>
    <xdr:to>
      <xdr:col>1</xdr:col>
      <xdr:colOff>733425</xdr:colOff>
      <xdr:row>3</xdr:row>
      <xdr:rowOff>159278</xdr:rowOff>
    </xdr:to>
    <xdr:pic>
      <xdr:nvPicPr>
        <xdr:cNvPr id="4" name="Imagen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14300"/>
          <a:ext cx="1495425" cy="79745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514349</xdr:colOff>
      <xdr:row>0</xdr:row>
      <xdr:rowOff>41051</xdr:rowOff>
    </xdr:from>
    <xdr:to>
      <xdr:col>13</xdr:col>
      <xdr:colOff>247650</xdr:colOff>
      <xdr:row>3</xdr:row>
      <xdr:rowOff>85725</xdr:rowOff>
    </xdr:to>
    <xdr:pic>
      <xdr:nvPicPr>
        <xdr:cNvPr id="3" name="Imagen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58349" y="41051"/>
          <a:ext cx="495301" cy="797149"/>
        </a:xfrm>
        <a:prstGeom prst="rect">
          <a:avLst/>
        </a:prstGeom>
      </xdr:spPr>
    </xdr:pic>
    <xdr:clientData/>
  </xdr:twoCellAnchor>
  <xdr:twoCellAnchor editAs="oneCell">
    <xdr:from>
      <xdr:col>0</xdr:col>
      <xdr:colOff>0</xdr:colOff>
      <xdr:row>0</xdr:row>
      <xdr:rowOff>0</xdr:rowOff>
    </xdr:from>
    <xdr:to>
      <xdr:col>1</xdr:col>
      <xdr:colOff>666750</xdr:colOff>
      <xdr:row>3</xdr:row>
      <xdr:rowOff>59531</xdr:rowOff>
    </xdr:to>
    <xdr:pic>
      <xdr:nvPicPr>
        <xdr:cNvPr id="4" name="Imagen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428750" cy="8096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487637</xdr:colOff>
      <xdr:row>0</xdr:row>
      <xdr:rowOff>57150</xdr:rowOff>
    </xdr:from>
    <xdr:to>
      <xdr:col>13</xdr:col>
      <xdr:colOff>265183</xdr:colOff>
      <xdr:row>3</xdr:row>
      <xdr:rowOff>101824</xdr:rowOff>
    </xdr:to>
    <xdr:pic>
      <xdr:nvPicPr>
        <xdr:cNvPr id="5" name="Imagen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31637" y="57150"/>
          <a:ext cx="539546" cy="797149"/>
        </a:xfrm>
        <a:prstGeom prst="rect">
          <a:avLst/>
        </a:prstGeom>
      </xdr:spPr>
    </xdr:pic>
    <xdr:clientData/>
  </xdr:twoCellAnchor>
  <xdr:twoCellAnchor editAs="oneCell">
    <xdr:from>
      <xdr:col>0</xdr:col>
      <xdr:colOff>0</xdr:colOff>
      <xdr:row>0</xdr:row>
      <xdr:rowOff>0</xdr:rowOff>
    </xdr:from>
    <xdr:to>
      <xdr:col>2</xdr:col>
      <xdr:colOff>29974</xdr:colOff>
      <xdr:row>3</xdr:row>
      <xdr:rowOff>76200</xdr:rowOff>
    </xdr:to>
    <xdr:pic>
      <xdr:nvPicPr>
        <xdr:cNvPr id="6" name="Imagen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553974" cy="8286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12</xdr:col>
      <xdr:colOff>508204</xdr:colOff>
      <xdr:row>0</xdr:row>
      <xdr:rowOff>50576</xdr:rowOff>
    </xdr:from>
    <xdr:to>
      <xdr:col>13</xdr:col>
      <xdr:colOff>255764</xdr:colOff>
      <xdr:row>3</xdr:row>
      <xdr:rowOff>152400</xdr:rowOff>
    </xdr:to>
    <xdr:pic>
      <xdr:nvPicPr>
        <xdr:cNvPr id="5" name="Imagen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52204" y="50576"/>
          <a:ext cx="509560" cy="854299"/>
        </a:xfrm>
        <a:prstGeom prst="rect">
          <a:avLst/>
        </a:prstGeom>
      </xdr:spPr>
    </xdr:pic>
    <xdr:clientData/>
  </xdr:twoCellAnchor>
  <xdr:twoCellAnchor editAs="oneCell">
    <xdr:from>
      <xdr:col>0</xdr:col>
      <xdr:colOff>57150</xdr:colOff>
      <xdr:row>0</xdr:row>
      <xdr:rowOff>63500</xdr:rowOff>
    </xdr:from>
    <xdr:to>
      <xdr:col>1</xdr:col>
      <xdr:colOff>723900</xdr:colOff>
      <xdr:row>3</xdr:row>
      <xdr:rowOff>117475</xdr:rowOff>
    </xdr:to>
    <xdr:pic>
      <xdr:nvPicPr>
        <xdr:cNvPr id="6" name="Imagen 5">
          <a:extLst>
            <a:ext uri="{FF2B5EF4-FFF2-40B4-BE49-F238E27FC236}">
              <a16:creationId xmlns:a16="http://schemas.microsoft.com/office/drawing/2014/main" id="{00000000-0008-0000-06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63500"/>
          <a:ext cx="1428750" cy="8096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14</xdr:col>
      <xdr:colOff>505493</xdr:colOff>
      <xdr:row>0</xdr:row>
      <xdr:rowOff>41052</xdr:rowOff>
    </xdr:from>
    <xdr:to>
      <xdr:col>15</xdr:col>
      <xdr:colOff>243773</xdr:colOff>
      <xdr:row>3</xdr:row>
      <xdr:rowOff>133351</xdr:rowOff>
    </xdr:to>
    <xdr:pic>
      <xdr:nvPicPr>
        <xdr:cNvPr id="5" name="Imagen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49493" y="41052"/>
          <a:ext cx="500280" cy="844774"/>
        </a:xfrm>
        <a:prstGeom prst="rect">
          <a:avLst/>
        </a:prstGeom>
      </xdr:spPr>
    </xdr:pic>
    <xdr:clientData/>
  </xdr:twoCellAnchor>
  <xdr:twoCellAnchor editAs="oneCell">
    <xdr:from>
      <xdr:col>0</xdr:col>
      <xdr:colOff>83345</xdr:colOff>
      <xdr:row>0</xdr:row>
      <xdr:rowOff>23812</xdr:rowOff>
    </xdr:from>
    <xdr:to>
      <xdr:col>1</xdr:col>
      <xdr:colOff>750095</xdr:colOff>
      <xdr:row>3</xdr:row>
      <xdr:rowOff>77390</xdr:rowOff>
    </xdr:to>
    <xdr:pic>
      <xdr:nvPicPr>
        <xdr:cNvPr id="6" name="Imagen 5">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3345" y="23812"/>
          <a:ext cx="1428750" cy="8096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12</xdr:col>
      <xdr:colOff>495300</xdr:colOff>
      <xdr:row>0</xdr:row>
      <xdr:rowOff>47625</xdr:rowOff>
    </xdr:from>
    <xdr:to>
      <xdr:col>13</xdr:col>
      <xdr:colOff>233580</xdr:colOff>
      <xdr:row>3</xdr:row>
      <xdr:rowOff>139924</xdr:rowOff>
    </xdr:to>
    <xdr:pic>
      <xdr:nvPicPr>
        <xdr:cNvPr id="5" name="Imagen 4">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39300" y="47625"/>
          <a:ext cx="500280" cy="844774"/>
        </a:xfrm>
        <a:prstGeom prst="rect">
          <a:avLst/>
        </a:prstGeom>
      </xdr:spPr>
    </xdr:pic>
    <xdr:clientData/>
  </xdr:twoCellAnchor>
  <xdr:twoCellAnchor editAs="oneCell">
    <xdr:from>
      <xdr:col>0</xdr:col>
      <xdr:colOff>40342</xdr:colOff>
      <xdr:row>0</xdr:row>
      <xdr:rowOff>71157</xdr:rowOff>
    </xdr:from>
    <xdr:to>
      <xdr:col>1</xdr:col>
      <xdr:colOff>707092</xdr:colOff>
      <xdr:row>3</xdr:row>
      <xdr:rowOff>124385</xdr:rowOff>
    </xdr:to>
    <xdr:pic>
      <xdr:nvPicPr>
        <xdr:cNvPr id="6" name="Imagen 5">
          <a:extLst>
            <a:ext uri="{FF2B5EF4-FFF2-40B4-BE49-F238E27FC236}">
              <a16:creationId xmlns:a16="http://schemas.microsoft.com/office/drawing/2014/main" id="{00000000-0008-0000-0800-000006000000}"/>
            </a:ext>
            <a:ext uri="{147F2762-F138-4A5C-976F-8EAC2B608ADB}">
              <a16:predDERef xmlns:a16="http://schemas.microsoft.com/office/drawing/2014/main" pred="{00000000-0008-0000-08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342" y="71157"/>
          <a:ext cx="1428750" cy="80570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1</xdr:rowOff>
    </xdr:from>
    <xdr:to>
      <xdr:col>1</xdr:col>
      <xdr:colOff>666750</xdr:colOff>
      <xdr:row>3</xdr:row>
      <xdr:rowOff>130970</xdr:rowOff>
    </xdr:to>
    <xdr:pic>
      <xdr:nvPicPr>
        <xdr:cNvPr id="2" name="Imagen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90501"/>
          <a:ext cx="1428750" cy="69651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12</xdr:col>
      <xdr:colOff>476250</xdr:colOff>
      <xdr:row>0</xdr:row>
      <xdr:rowOff>136301</xdr:rowOff>
    </xdr:from>
    <xdr:to>
      <xdr:col>13</xdr:col>
      <xdr:colOff>253298</xdr:colOff>
      <xdr:row>3</xdr:row>
      <xdr:rowOff>76200</xdr:rowOff>
    </xdr:to>
    <xdr:pic>
      <xdr:nvPicPr>
        <xdr:cNvPr id="3" name="Imagen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20250" y="136301"/>
          <a:ext cx="539048" cy="692374"/>
        </a:xfrm>
        <a:prstGeom prst="rect">
          <a:avLst/>
        </a:prstGeom>
      </xdr:spPr>
    </xdr:pic>
    <xdr:clientData/>
  </xdr:twoCellAnchor>
  <xdr:twoCellAnchor editAs="oneCell">
    <xdr:from>
      <xdr:col>0</xdr:col>
      <xdr:colOff>16809</xdr:colOff>
      <xdr:row>0</xdr:row>
      <xdr:rowOff>72838</xdr:rowOff>
    </xdr:from>
    <xdr:to>
      <xdr:col>1</xdr:col>
      <xdr:colOff>683559</xdr:colOff>
      <xdr:row>3</xdr:row>
      <xdr:rowOff>126066</xdr:rowOff>
    </xdr:to>
    <xdr:pic>
      <xdr:nvPicPr>
        <xdr:cNvPr id="4" name="Imagen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809" y="72838"/>
          <a:ext cx="1428750" cy="8096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14</xdr:col>
      <xdr:colOff>504825</xdr:colOff>
      <xdr:row>0</xdr:row>
      <xdr:rowOff>41052</xdr:rowOff>
    </xdr:from>
    <xdr:to>
      <xdr:col>15</xdr:col>
      <xdr:colOff>243773</xdr:colOff>
      <xdr:row>3</xdr:row>
      <xdr:rowOff>134479</xdr:rowOff>
    </xdr:to>
    <xdr:pic>
      <xdr:nvPicPr>
        <xdr:cNvPr id="5" name="Imagen 4">
          <a:extLst>
            <a:ext uri="{FF2B5EF4-FFF2-40B4-BE49-F238E27FC236}">
              <a16:creationId xmlns:a16="http://schemas.microsoft.com/office/drawing/2014/main" id="{00000000-0008-0000-0B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48825" y="41052"/>
          <a:ext cx="500948" cy="845902"/>
        </a:xfrm>
        <a:prstGeom prst="rect">
          <a:avLst/>
        </a:prstGeom>
      </xdr:spPr>
    </xdr:pic>
    <xdr:clientData/>
  </xdr:twoCellAnchor>
  <xdr:twoCellAnchor editAs="oneCell">
    <xdr:from>
      <xdr:col>0</xdr:col>
      <xdr:colOff>25066</xdr:colOff>
      <xdr:row>0</xdr:row>
      <xdr:rowOff>25066</xdr:rowOff>
    </xdr:from>
    <xdr:to>
      <xdr:col>1</xdr:col>
      <xdr:colOff>691816</xdr:colOff>
      <xdr:row>3</xdr:row>
      <xdr:rowOff>82717</xdr:rowOff>
    </xdr:to>
    <xdr:pic>
      <xdr:nvPicPr>
        <xdr:cNvPr id="6" name="Imagen 5">
          <a:extLst>
            <a:ext uri="{FF2B5EF4-FFF2-40B4-BE49-F238E27FC236}">
              <a16:creationId xmlns:a16="http://schemas.microsoft.com/office/drawing/2014/main" id="{00000000-0008-0000-0B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066" y="25066"/>
          <a:ext cx="1428750" cy="80962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12</xdr:col>
      <xdr:colOff>495300</xdr:colOff>
      <xdr:row>0</xdr:row>
      <xdr:rowOff>47625</xdr:rowOff>
    </xdr:from>
    <xdr:to>
      <xdr:col>13</xdr:col>
      <xdr:colOff>234248</xdr:colOff>
      <xdr:row>3</xdr:row>
      <xdr:rowOff>141052</xdr:rowOff>
    </xdr:to>
    <xdr:pic>
      <xdr:nvPicPr>
        <xdr:cNvPr id="5" name="Imagen 4">
          <a:extLst>
            <a:ext uri="{FF2B5EF4-FFF2-40B4-BE49-F238E27FC236}">
              <a16:creationId xmlns:a16="http://schemas.microsoft.com/office/drawing/2014/main" id="{00000000-0008-0000-0C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39300" y="47625"/>
          <a:ext cx="500948" cy="845902"/>
        </a:xfrm>
        <a:prstGeom prst="rect">
          <a:avLst/>
        </a:prstGeom>
      </xdr:spPr>
    </xdr:pic>
    <xdr:clientData/>
  </xdr:twoCellAnchor>
  <xdr:twoCellAnchor editAs="oneCell">
    <xdr:from>
      <xdr:col>0</xdr:col>
      <xdr:colOff>0</xdr:colOff>
      <xdr:row>0</xdr:row>
      <xdr:rowOff>95250</xdr:rowOff>
    </xdr:from>
    <xdr:to>
      <xdr:col>1</xdr:col>
      <xdr:colOff>666750</xdr:colOff>
      <xdr:row>3</xdr:row>
      <xdr:rowOff>149225</xdr:rowOff>
    </xdr:to>
    <xdr:pic>
      <xdr:nvPicPr>
        <xdr:cNvPr id="6" name="Imagen 5">
          <a:extLst>
            <a:ext uri="{FF2B5EF4-FFF2-40B4-BE49-F238E27FC236}">
              <a16:creationId xmlns:a16="http://schemas.microsoft.com/office/drawing/2014/main" id="{00000000-0008-0000-0C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95250"/>
          <a:ext cx="1428750" cy="8096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14</xdr:col>
      <xdr:colOff>495300</xdr:colOff>
      <xdr:row>0</xdr:row>
      <xdr:rowOff>47625</xdr:rowOff>
    </xdr:from>
    <xdr:to>
      <xdr:col>15</xdr:col>
      <xdr:colOff>234248</xdr:colOff>
      <xdr:row>3</xdr:row>
      <xdr:rowOff>141918</xdr:rowOff>
    </xdr:to>
    <xdr:pic>
      <xdr:nvPicPr>
        <xdr:cNvPr id="5" name="Imagen 4">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39300" y="47625"/>
          <a:ext cx="500948" cy="846768"/>
        </a:xfrm>
        <a:prstGeom prst="rect">
          <a:avLst/>
        </a:prstGeom>
      </xdr:spPr>
    </xdr:pic>
    <xdr:clientData/>
  </xdr:twoCellAnchor>
  <xdr:twoCellAnchor editAs="oneCell">
    <xdr:from>
      <xdr:col>0</xdr:col>
      <xdr:colOff>0</xdr:colOff>
      <xdr:row>0</xdr:row>
      <xdr:rowOff>0</xdr:rowOff>
    </xdr:from>
    <xdr:to>
      <xdr:col>1</xdr:col>
      <xdr:colOff>666750</xdr:colOff>
      <xdr:row>3</xdr:row>
      <xdr:rowOff>57150</xdr:rowOff>
    </xdr:to>
    <xdr:pic>
      <xdr:nvPicPr>
        <xdr:cNvPr id="6" name="Imagen 5">
          <a:extLst>
            <a:ext uri="{FF2B5EF4-FFF2-40B4-BE49-F238E27FC236}">
              <a16:creationId xmlns:a16="http://schemas.microsoft.com/office/drawing/2014/main" id="{00000000-0008-0000-0D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428750" cy="8096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12</xdr:col>
      <xdr:colOff>495300</xdr:colOff>
      <xdr:row>0</xdr:row>
      <xdr:rowOff>47625</xdr:rowOff>
    </xdr:from>
    <xdr:to>
      <xdr:col>13</xdr:col>
      <xdr:colOff>234248</xdr:colOff>
      <xdr:row>3</xdr:row>
      <xdr:rowOff>141918</xdr:rowOff>
    </xdr:to>
    <xdr:pic>
      <xdr:nvPicPr>
        <xdr:cNvPr id="5" name="Imagen 4">
          <a:extLst>
            <a:ext uri="{FF2B5EF4-FFF2-40B4-BE49-F238E27FC236}">
              <a16:creationId xmlns:a16="http://schemas.microsoft.com/office/drawing/2014/main" id="{00000000-0008-0000-0F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39300" y="47625"/>
          <a:ext cx="500948" cy="846768"/>
        </a:xfrm>
        <a:prstGeom prst="rect">
          <a:avLst/>
        </a:prstGeom>
      </xdr:spPr>
    </xdr:pic>
    <xdr:clientData/>
  </xdr:twoCellAnchor>
  <xdr:twoCellAnchor editAs="oneCell">
    <xdr:from>
      <xdr:col>0</xdr:col>
      <xdr:colOff>0</xdr:colOff>
      <xdr:row>0</xdr:row>
      <xdr:rowOff>90346</xdr:rowOff>
    </xdr:from>
    <xdr:to>
      <xdr:col>1</xdr:col>
      <xdr:colOff>661715</xdr:colOff>
      <xdr:row>3</xdr:row>
      <xdr:rowOff>149833</xdr:rowOff>
    </xdr:to>
    <xdr:pic>
      <xdr:nvPicPr>
        <xdr:cNvPr id="6" name="Imagen 5">
          <a:extLst>
            <a:ext uri="{FF2B5EF4-FFF2-40B4-BE49-F238E27FC236}">
              <a16:creationId xmlns:a16="http://schemas.microsoft.com/office/drawing/2014/main" id="{00000000-0008-0000-0F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90346"/>
          <a:ext cx="1423715" cy="81282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12</xdr:col>
      <xdr:colOff>504825</xdr:colOff>
      <xdr:row>0</xdr:row>
      <xdr:rowOff>47625</xdr:rowOff>
    </xdr:from>
    <xdr:to>
      <xdr:col>13</xdr:col>
      <xdr:colOff>243773</xdr:colOff>
      <xdr:row>3</xdr:row>
      <xdr:rowOff>141918</xdr:rowOff>
    </xdr:to>
    <xdr:pic>
      <xdr:nvPicPr>
        <xdr:cNvPr id="5" name="Imagen 4">
          <a:extLst>
            <a:ext uri="{FF2B5EF4-FFF2-40B4-BE49-F238E27FC236}">
              <a16:creationId xmlns:a16="http://schemas.microsoft.com/office/drawing/2014/main" id="{00000000-0008-0000-0E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48825" y="47625"/>
          <a:ext cx="500948" cy="846768"/>
        </a:xfrm>
        <a:prstGeom prst="rect">
          <a:avLst/>
        </a:prstGeom>
      </xdr:spPr>
    </xdr:pic>
    <xdr:clientData/>
  </xdr:twoCellAnchor>
  <xdr:twoCellAnchor editAs="oneCell">
    <xdr:from>
      <xdr:col>0</xdr:col>
      <xdr:colOff>0</xdr:colOff>
      <xdr:row>0</xdr:row>
      <xdr:rowOff>67078</xdr:rowOff>
    </xdr:from>
    <xdr:to>
      <xdr:col>1</xdr:col>
      <xdr:colOff>660179</xdr:colOff>
      <xdr:row>3</xdr:row>
      <xdr:rowOff>123734</xdr:rowOff>
    </xdr:to>
    <xdr:pic>
      <xdr:nvPicPr>
        <xdr:cNvPr id="6" name="Imagen 5">
          <a:extLst>
            <a:ext uri="{FF2B5EF4-FFF2-40B4-BE49-F238E27FC236}">
              <a16:creationId xmlns:a16="http://schemas.microsoft.com/office/drawing/2014/main" id="{00000000-0008-0000-0E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67078"/>
          <a:ext cx="1424862" cy="80792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14</xdr:col>
      <xdr:colOff>485775</xdr:colOff>
      <xdr:row>0</xdr:row>
      <xdr:rowOff>47625</xdr:rowOff>
    </xdr:from>
    <xdr:to>
      <xdr:col>15</xdr:col>
      <xdr:colOff>224723</xdr:colOff>
      <xdr:row>3</xdr:row>
      <xdr:rowOff>141918</xdr:rowOff>
    </xdr:to>
    <xdr:pic>
      <xdr:nvPicPr>
        <xdr:cNvPr id="7" name="Imagen 6">
          <a:extLst>
            <a:ext uri="{FF2B5EF4-FFF2-40B4-BE49-F238E27FC236}">
              <a16:creationId xmlns:a16="http://schemas.microsoft.com/office/drawing/2014/main" id="{00000000-0008-0000-1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29775" y="47625"/>
          <a:ext cx="500948" cy="846768"/>
        </a:xfrm>
        <a:prstGeom prst="rect">
          <a:avLst/>
        </a:prstGeom>
      </xdr:spPr>
    </xdr:pic>
    <xdr:clientData/>
  </xdr:twoCellAnchor>
  <xdr:twoCellAnchor editAs="oneCell">
    <xdr:from>
      <xdr:col>0</xdr:col>
      <xdr:colOff>0</xdr:colOff>
      <xdr:row>0</xdr:row>
      <xdr:rowOff>0</xdr:rowOff>
    </xdr:from>
    <xdr:to>
      <xdr:col>1</xdr:col>
      <xdr:colOff>662862</xdr:colOff>
      <xdr:row>3</xdr:row>
      <xdr:rowOff>52274</xdr:rowOff>
    </xdr:to>
    <xdr:pic>
      <xdr:nvPicPr>
        <xdr:cNvPr id="4" name="Imagen 3">
          <a:extLst>
            <a:ext uri="{FF2B5EF4-FFF2-40B4-BE49-F238E27FC236}">
              <a16:creationId xmlns:a16="http://schemas.microsoft.com/office/drawing/2014/main" id="{00000000-0008-0000-10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424862" cy="807924"/>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12</xdr:col>
      <xdr:colOff>485775</xdr:colOff>
      <xdr:row>0</xdr:row>
      <xdr:rowOff>47626</xdr:rowOff>
    </xdr:from>
    <xdr:to>
      <xdr:col>13</xdr:col>
      <xdr:colOff>224723</xdr:colOff>
      <xdr:row>3</xdr:row>
      <xdr:rowOff>114301</xdr:rowOff>
    </xdr:to>
    <xdr:pic>
      <xdr:nvPicPr>
        <xdr:cNvPr id="3" name="Imagen 2">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29775" y="47626"/>
          <a:ext cx="500948" cy="819150"/>
        </a:xfrm>
        <a:prstGeom prst="rect">
          <a:avLst/>
        </a:prstGeom>
      </xdr:spPr>
    </xdr:pic>
    <xdr:clientData/>
  </xdr:twoCellAnchor>
  <xdr:twoCellAnchor editAs="oneCell">
    <xdr:from>
      <xdr:col>0</xdr:col>
      <xdr:colOff>38100</xdr:colOff>
      <xdr:row>0</xdr:row>
      <xdr:rowOff>133350</xdr:rowOff>
    </xdr:from>
    <xdr:to>
      <xdr:col>1</xdr:col>
      <xdr:colOff>700962</xdr:colOff>
      <xdr:row>3</xdr:row>
      <xdr:rowOff>188799</xdr:rowOff>
    </xdr:to>
    <xdr:pic>
      <xdr:nvPicPr>
        <xdr:cNvPr id="4" name="Imagen 3">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 y="133350"/>
          <a:ext cx="1424862" cy="80792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Rocio Garcia Ortega" id="{79305B7E-4A7E-4E62-9B47-8F18FB54F25F}" userId="S::r_garcia@seg.guanajuato.gob.mx::229bfed8-2ae8-4942-98ce-589846dd871c" providerId="AD"/>
  <person displayName="Tania Gabriela Ramirez Figueroa" id="{4AC4A44B-03F6-472A-BB09-90C6D1C67866}" userId="S::tg_ramirez@seg.guanajuato.gob.mx::32ef4bf7-af76-4c9e-b865-7c2f7544e52c"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21" dT="2021-06-09T20:12:29.63" personId="{79305B7E-4A7E-4E62-9B47-8F18FB54F25F}" id="{20FEAFC0-D8C9-4B0D-82E0-42366FFC01E2}">
    <text>calendarización según R3 es febrero- marzo</text>
  </threadedComment>
</ThreadedComments>
</file>

<file path=xl/threadedComments/threadedComment2.xml><?xml version="1.0" encoding="utf-8"?>
<ThreadedComments xmlns="http://schemas.microsoft.com/office/spreadsheetml/2018/threadedcomments" xmlns:x="http://schemas.openxmlformats.org/spreadsheetml/2006/main">
  <threadedComment ref="E17" dT="2021-06-10T19:23:26.20" personId="{4AC4A44B-03F6-472A-BB09-90C6D1C67866}" id="{9A61F9A5-0D6F-41C1-BAD7-38630B82938C}">
    <text xml:space="preserve">SERVICIO REALIZADO </text>
  </threadedComment>
</ThreadedComments>
</file>

<file path=xl/threadedComments/threadedComment3.xml><?xml version="1.0" encoding="utf-8"?>
<ThreadedComments xmlns="http://schemas.microsoft.com/office/spreadsheetml/2018/threadedcomments" xmlns:x="http://schemas.openxmlformats.org/spreadsheetml/2006/main">
  <threadedComment ref="F17" dT="2021-06-10T19:35:49.42" personId="{4AC4A44B-03F6-472A-BB09-90C6D1C67866}" id="{B2D53A43-5564-4436-9BCB-C7DD1AE63131}">
    <text>IMPLEMENTADA?</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16.xml"/><Relationship Id="rId4" Type="http://schemas.microsoft.com/office/2017/10/relationships/threadedComment" Target="../threadedComments/threadedComment2.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17.xml"/><Relationship Id="rId4" Type="http://schemas.microsoft.com/office/2017/10/relationships/threadedComment" Target="../threadedComments/threadedComment3.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4"/>
  <sheetViews>
    <sheetView topLeftCell="D1" zoomScale="60" zoomScaleNormal="60" workbookViewId="0">
      <selection activeCell="L25" sqref="L25"/>
    </sheetView>
  </sheetViews>
  <sheetFormatPr baseColWidth="10" defaultColWidth="11.42578125" defaultRowHeight="15" x14ac:dyDescent="0.25"/>
  <sheetData>
    <row r="1" spans="1:16" x14ac:dyDescent="0.25">
      <c r="A1" s="82"/>
      <c r="B1" s="82"/>
      <c r="C1" s="82"/>
      <c r="D1" s="82"/>
      <c r="E1" s="82"/>
      <c r="F1" s="82"/>
      <c r="G1" s="82"/>
      <c r="H1" s="82"/>
      <c r="I1" s="82"/>
      <c r="J1" s="82"/>
      <c r="K1" s="82"/>
      <c r="L1" s="82"/>
      <c r="M1" s="82"/>
      <c r="N1" s="82"/>
      <c r="O1" s="82"/>
      <c r="P1" s="82"/>
    </row>
    <row r="2" spans="1:16" x14ac:dyDescent="0.25">
      <c r="A2" s="82"/>
      <c r="B2" s="82"/>
      <c r="C2" s="82"/>
      <c r="D2" s="82"/>
      <c r="E2" s="82"/>
      <c r="F2" s="82"/>
      <c r="G2" s="82"/>
      <c r="H2" s="82"/>
      <c r="I2" s="82"/>
      <c r="J2" s="82"/>
      <c r="K2" s="82"/>
      <c r="L2" s="82"/>
      <c r="M2" s="82"/>
      <c r="N2" s="82"/>
      <c r="O2" s="82"/>
      <c r="P2" s="82"/>
    </row>
    <row r="3" spans="1:16" x14ac:dyDescent="0.25">
      <c r="A3" s="82"/>
      <c r="B3" s="82"/>
      <c r="C3" s="82"/>
      <c r="D3" s="82"/>
      <c r="E3" s="82"/>
      <c r="F3" s="82"/>
      <c r="G3" s="82"/>
      <c r="H3" s="82"/>
      <c r="I3" s="82"/>
      <c r="J3" s="82"/>
      <c r="K3" s="82"/>
      <c r="L3" s="82"/>
      <c r="M3" s="82"/>
      <c r="N3" s="82"/>
      <c r="O3" s="82"/>
      <c r="P3" s="82"/>
    </row>
    <row r="4" spans="1:16" ht="15" customHeight="1" x14ac:dyDescent="0.25">
      <c r="A4" s="82"/>
      <c r="B4" s="82"/>
      <c r="C4" s="82"/>
      <c r="D4" s="82"/>
      <c r="E4" s="218" t="s">
        <v>0</v>
      </c>
      <c r="F4" s="218"/>
      <c r="G4" s="218"/>
      <c r="H4" s="218"/>
      <c r="I4" s="218"/>
      <c r="J4" s="218"/>
      <c r="K4" s="218"/>
      <c r="L4" s="218"/>
      <c r="M4" s="218"/>
      <c r="N4" s="218"/>
      <c r="O4" s="82"/>
      <c r="P4" s="82"/>
    </row>
    <row r="5" spans="1:16" ht="15" customHeight="1" x14ac:dyDescent="0.25">
      <c r="A5" s="82"/>
      <c r="B5" s="82"/>
      <c r="C5" s="82"/>
      <c r="D5" s="82"/>
      <c r="E5" s="218"/>
      <c r="F5" s="218"/>
      <c r="G5" s="218"/>
      <c r="H5" s="218"/>
      <c r="I5" s="218"/>
      <c r="J5" s="218"/>
      <c r="K5" s="218"/>
      <c r="L5" s="218"/>
      <c r="M5" s="218"/>
      <c r="N5" s="218"/>
      <c r="O5" s="82"/>
      <c r="P5" s="82"/>
    </row>
    <row r="6" spans="1:16" ht="15" customHeight="1" x14ac:dyDescent="0.25">
      <c r="A6" s="82"/>
      <c r="B6" s="82"/>
      <c r="C6" s="82"/>
      <c r="D6" s="82"/>
      <c r="E6" s="218"/>
      <c r="F6" s="218"/>
      <c r="G6" s="218"/>
      <c r="H6" s="218"/>
      <c r="I6" s="218"/>
      <c r="J6" s="218"/>
      <c r="K6" s="218"/>
      <c r="L6" s="218"/>
      <c r="M6" s="218"/>
      <c r="N6" s="218"/>
      <c r="O6" s="82"/>
      <c r="P6" s="82"/>
    </row>
    <row r="7" spans="1:16" ht="15" customHeight="1" x14ac:dyDescent="0.25">
      <c r="A7" s="82"/>
      <c r="B7" s="82"/>
      <c r="C7" s="82"/>
      <c r="D7" s="82"/>
      <c r="E7" s="218"/>
      <c r="F7" s="218"/>
      <c r="G7" s="218"/>
      <c r="H7" s="218"/>
      <c r="I7" s="218"/>
      <c r="J7" s="218"/>
      <c r="K7" s="218"/>
      <c r="L7" s="218"/>
      <c r="M7" s="218"/>
      <c r="N7" s="218"/>
      <c r="O7" s="82"/>
      <c r="P7" s="82"/>
    </row>
    <row r="8" spans="1:16" ht="15" customHeight="1" x14ac:dyDescent="0.25">
      <c r="A8" s="82"/>
      <c r="B8" s="82"/>
      <c r="C8" s="82"/>
      <c r="D8" s="82"/>
      <c r="E8" s="218"/>
      <c r="F8" s="218"/>
      <c r="G8" s="218"/>
      <c r="H8" s="218"/>
      <c r="I8" s="218"/>
      <c r="J8" s="218"/>
      <c r="K8" s="218"/>
      <c r="L8" s="218"/>
      <c r="M8" s="218"/>
      <c r="N8" s="218"/>
      <c r="O8" s="82"/>
      <c r="P8" s="82"/>
    </row>
    <row r="9" spans="1:16" x14ac:dyDescent="0.25">
      <c r="A9" s="82"/>
      <c r="B9" s="82"/>
      <c r="C9" s="82"/>
      <c r="D9" s="82"/>
      <c r="E9" s="82"/>
      <c r="F9" s="82"/>
      <c r="G9" s="82"/>
      <c r="H9" s="82"/>
      <c r="I9" s="82"/>
      <c r="J9" s="82"/>
      <c r="K9" s="82"/>
      <c r="L9" s="82"/>
      <c r="M9" s="82"/>
      <c r="N9" s="82"/>
      <c r="O9" s="82"/>
      <c r="P9" s="82"/>
    </row>
    <row r="10" spans="1:16" x14ac:dyDescent="0.25">
      <c r="A10" s="82"/>
      <c r="B10" s="82"/>
      <c r="C10" s="82"/>
      <c r="D10" s="82"/>
      <c r="E10" s="82"/>
      <c r="F10" s="82"/>
      <c r="G10" s="82"/>
      <c r="H10" s="82"/>
      <c r="I10" s="82"/>
      <c r="J10" s="82"/>
      <c r="K10" s="82"/>
      <c r="L10" s="82"/>
      <c r="M10" s="82"/>
      <c r="N10" s="82"/>
      <c r="O10" s="82"/>
      <c r="P10" s="82"/>
    </row>
    <row r="11" spans="1:16" x14ac:dyDescent="0.25">
      <c r="A11" s="82"/>
      <c r="B11" s="82"/>
      <c r="C11" s="82"/>
      <c r="D11" s="82"/>
      <c r="E11" s="82"/>
      <c r="F11" s="82"/>
      <c r="G11" s="82"/>
      <c r="H11" s="82"/>
      <c r="I11" s="82"/>
      <c r="J11" s="82"/>
      <c r="K11" s="82"/>
      <c r="L11" s="82"/>
      <c r="M11" s="82"/>
      <c r="N11" s="82"/>
      <c r="O11" s="82"/>
      <c r="P11" s="82"/>
    </row>
    <row r="12" spans="1:16" ht="15" customHeight="1" x14ac:dyDescent="0.25">
      <c r="A12" s="82"/>
      <c r="B12" s="219" t="s">
        <v>1</v>
      </c>
      <c r="C12" s="219"/>
      <c r="D12" s="219"/>
      <c r="E12" s="219"/>
      <c r="F12" s="219"/>
      <c r="G12" s="219"/>
      <c r="H12" s="219"/>
      <c r="I12" s="219"/>
      <c r="J12" s="219"/>
      <c r="K12" s="219"/>
      <c r="L12" s="219"/>
      <c r="M12" s="219"/>
      <c r="N12" s="219"/>
      <c r="O12" s="219"/>
      <c r="P12" s="82"/>
    </row>
    <row r="13" spans="1:16" ht="15" customHeight="1" x14ac:dyDescent="0.25">
      <c r="A13" s="82"/>
      <c r="B13" s="219"/>
      <c r="C13" s="219"/>
      <c r="D13" s="219"/>
      <c r="E13" s="219"/>
      <c r="F13" s="219"/>
      <c r="G13" s="219"/>
      <c r="H13" s="219"/>
      <c r="I13" s="219"/>
      <c r="J13" s="219"/>
      <c r="K13" s="219"/>
      <c r="L13" s="219"/>
      <c r="M13" s="219"/>
      <c r="N13" s="219"/>
      <c r="O13" s="219"/>
      <c r="P13" s="82"/>
    </row>
    <row r="14" spans="1:16" ht="15" customHeight="1" x14ac:dyDescent="0.25">
      <c r="A14" s="82"/>
      <c r="B14" s="219"/>
      <c r="C14" s="219"/>
      <c r="D14" s="219"/>
      <c r="E14" s="219"/>
      <c r="F14" s="219"/>
      <c r="G14" s="219"/>
      <c r="H14" s="219"/>
      <c r="I14" s="219"/>
      <c r="J14" s="219"/>
      <c r="K14" s="219"/>
      <c r="L14" s="219"/>
      <c r="M14" s="219"/>
      <c r="N14" s="219"/>
      <c r="O14" s="219"/>
      <c r="P14" s="82"/>
    </row>
    <row r="15" spans="1:16" x14ac:dyDescent="0.25">
      <c r="A15" s="82"/>
      <c r="B15" s="219"/>
      <c r="C15" s="219"/>
      <c r="D15" s="219"/>
      <c r="E15" s="219"/>
      <c r="F15" s="219"/>
      <c r="G15" s="219"/>
      <c r="H15" s="219"/>
      <c r="I15" s="219"/>
      <c r="J15" s="219"/>
      <c r="K15" s="219"/>
      <c r="L15" s="219"/>
      <c r="M15" s="219"/>
      <c r="N15" s="219"/>
      <c r="O15" s="219"/>
      <c r="P15" s="82"/>
    </row>
    <row r="16" spans="1:16" x14ac:dyDescent="0.25">
      <c r="A16" s="82"/>
      <c r="B16" s="219"/>
      <c r="C16" s="219"/>
      <c r="D16" s="219"/>
      <c r="E16" s="219"/>
      <c r="F16" s="219"/>
      <c r="G16" s="219"/>
      <c r="H16" s="219"/>
      <c r="I16" s="219"/>
      <c r="J16" s="219"/>
      <c r="K16" s="219"/>
      <c r="L16" s="219"/>
      <c r="M16" s="219"/>
      <c r="N16" s="219"/>
      <c r="O16" s="219"/>
      <c r="P16" s="82"/>
    </row>
    <row r="17" spans="1:16" x14ac:dyDescent="0.25">
      <c r="A17" s="82"/>
      <c r="B17" s="82"/>
      <c r="C17" s="82"/>
      <c r="D17" s="82"/>
      <c r="E17" s="82"/>
      <c r="F17" s="82"/>
      <c r="G17" s="82"/>
      <c r="H17" s="82"/>
      <c r="I17" s="82"/>
      <c r="J17" s="82"/>
      <c r="K17" s="82"/>
      <c r="L17" s="82"/>
      <c r="M17" s="82"/>
      <c r="N17" s="82"/>
      <c r="O17" s="82"/>
      <c r="P17" s="82"/>
    </row>
    <row r="18" spans="1:16" x14ac:dyDescent="0.25">
      <c r="A18" s="82"/>
      <c r="B18" s="220" t="s">
        <v>2</v>
      </c>
      <c r="C18" s="220"/>
      <c r="D18" s="220"/>
      <c r="E18" s="220"/>
      <c r="F18" s="220"/>
      <c r="G18" s="220"/>
      <c r="H18" s="220"/>
      <c r="I18" s="220"/>
      <c r="J18" s="220"/>
      <c r="K18" s="220"/>
      <c r="L18" s="220"/>
      <c r="M18" s="220"/>
      <c r="N18" s="220"/>
      <c r="O18" s="220"/>
      <c r="P18" s="82"/>
    </row>
    <row r="19" spans="1:16" x14ac:dyDescent="0.25">
      <c r="A19" s="82"/>
      <c r="B19" s="220"/>
      <c r="C19" s="220"/>
      <c r="D19" s="220"/>
      <c r="E19" s="220"/>
      <c r="F19" s="220"/>
      <c r="G19" s="220"/>
      <c r="H19" s="220"/>
      <c r="I19" s="220"/>
      <c r="J19" s="220"/>
      <c r="K19" s="220"/>
      <c r="L19" s="220"/>
      <c r="M19" s="220"/>
      <c r="N19" s="220"/>
      <c r="O19" s="220"/>
      <c r="P19" s="82"/>
    </row>
    <row r="20" spans="1:16" x14ac:dyDescent="0.25">
      <c r="A20" s="82"/>
      <c r="B20" s="220"/>
      <c r="C20" s="220"/>
      <c r="D20" s="220"/>
      <c r="E20" s="220"/>
      <c r="F20" s="220"/>
      <c r="G20" s="220"/>
      <c r="H20" s="220"/>
      <c r="I20" s="220"/>
      <c r="J20" s="220"/>
      <c r="K20" s="220"/>
      <c r="L20" s="220"/>
      <c r="M20" s="220"/>
      <c r="N20" s="220"/>
      <c r="O20" s="220"/>
      <c r="P20" s="82"/>
    </row>
    <row r="21" spans="1:16" x14ac:dyDescent="0.25">
      <c r="A21" s="82"/>
      <c r="B21" s="220"/>
      <c r="C21" s="220"/>
      <c r="D21" s="220"/>
      <c r="E21" s="220"/>
      <c r="F21" s="220"/>
      <c r="G21" s="220"/>
      <c r="H21" s="220"/>
      <c r="I21" s="220"/>
      <c r="J21" s="220"/>
      <c r="K21" s="220"/>
      <c r="L21" s="220"/>
      <c r="M21" s="220"/>
      <c r="N21" s="220"/>
      <c r="O21" s="220"/>
      <c r="P21" s="82"/>
    </row>
    <row r="22" spans="1:16" x14ac:dyDescent="0.25">
      <c r="A22" s="82"/>
      <c r="B22" s="82"/>
      <c r="C22" s="83"/>
      <c r="D22" s="83"/>
      <c r="E22" s="83"/>
      <c r="F22" s="83"/>
      <c r="G22" s="83"/>
      <c r="H22" s="83"/>
      <c r="I22" s="83"/>
      <c r="J22" s="83"/>
      <c r="K22" s="83"/>
      <c r="L22" s="83"/>
      <c r="M22" s="83"/>
      <c r="N22" s="83"/>
      <c r="O22" s="82"/>
      <c r="P22" s="82"/>
    </row>
    <row r="23" spans="1:16" x14ac:dyDescent="0.25">
      <c r="A23" s="82"/>
      <c r="B23" s="82"/>
      <c r="C23" s="82"/>
      <c r="D23" s="82"/>
      <c r="E23" s="82"/>
      <c r="F23" s="82"/>
      <c r="G23" s="82"/>
      <c r="H23" s="82"/>
      <c r="I23" s="82"/>
      <c r="J23" s="82"/>
      <c r="K23" s="82"/>
      <c r="L23" s="82"/>
      <c r="M23" s="82"/>
      <c r="N23" s="82"/>
      <c r="O23" s="82"/>
      <c r="P23" s="82"/>
    </row>
    <row r="24" spans="1:16" x14ac:dyDescent="0.25">
      <c r="A24" s="82"/>
      <c r="B24" s="82"/>
      <c r="C24" s="82"/>
      <c r="D24" s="82"/>
      <c r="E24" s="82"/>
      <c r="F24" s="82"/>
      <c r="G24" s="82"/>
      <c r="H24" s="82"/>
      <c r="I24" s="82"/>
      <c r="J24" s="82"/>
      <c r="K24" s="82"/>
      <c r="L24" s="82"/>
      <c r="M24" s="82"/>
      <c r="N24" s="82"/>
      <c r="O24" s="82"/>
      <c r="P24" s="82"/>
    </row>
    <row r="25" spans="1:16" x14ac:dyDescent="0.25">
      <c r="A25" s="82"/>
      <c r="B25" s="82"/>
      <c r="C25" s="82"/>
      <c r="D25" s="82"/>
      <c r="E25" s="82"/>
      <c r="F25" s="82"/>
      <c r="G25" s="82"/>
      <c r="H25" s="82"/>
      <c r="I25" s="82"/>
      <c r="J25" s="82"/>
      <c r="K25" s="82"/>
      <c r="L25" s="82"/>
      <c r="M25" s="82"/>
      <c r="N25" s="82"/>
      <c r="O25" s="82"/>
      <c r="P25" s="82"/>
    </row>
    <row r="26" spans="1:16" x14ac:dyDescent="0.25">
      <c r="A26" s="82"/>
      <c r="B26" s="82"/>
      <c r="C26" s="82"/>
      <c r="D26" s="82"/>
      <c r="E26" s="82"/>
      <c r="F26" s="82"/>
      <c r="G26" s="82"/>
      <c r="H26" s="82"/>
      <c r="I26" s="82"/>
      <c r="J26" s="82"/>
      <c r="K26" s="82"/>
      <c r="L26" s="82"/>
      <c r="M26" s="82"/>
      <c r="N26" s="82"/>
      <c r="O26" s="82"/>
      <c r="P26" s="82"/>
    </row>
    <row r="27" spans="1:16" x14ac:dyDescent="0.25">
      <c r="A27" s="82"/>
      <c r="B27" s="82"/>
      <c r="C27" s="82"/>
      <c r="D27" s="82"/>
      <c r="E27" s="82"/>
      <c r="F27" s="82"/>
      <c r="G27" s="82"/>
      <c r="H27" s="82"/>
      <c r="I27" s="82"/>
      <c r="J27" s="82"/>
      <c r="K27" s="82"/>
      <c r="L27" s="82"/>
      <c r="M27" s="82"/>
      <c r="N27" s="82"/>
      <c r="O27" s="82"/>
      <c r="P27" s="82"/>
    </row>
    <row r="28" spans="1:16" x14ac:dyDescent="0.25">
      <c r="A28" s="82"/>
      <c r="B28" s="82"/>
      <c r="C28" s="82"/>
      <c r="D28" s="82"/>
      <c r="E28" s="82"/>
      <c r="F28" s="82"/>
      <c r="G28" s="82"/>
      <c r="H28" s="82"/>
      <c r="I28" s="82"/>
      <c r="J28" s="82"/>
      <c r="K28" s="82"/>
      <c r="L28" s="82"/>
      <c r="M28" s="82"/>
      <c r="N28" s="82"/>
      <c r="O28" s="82"/>
      <c r="P28" s="82"/>
    </row>
    <row r="29" spans="1:16" x14ac:dyDescent="0.25">
      <c r="A29" s="82"/>
      <c r="B29" s="82"/>
      <c r="C29" s="82"/>
      <c r="D29" s="82"/>
      <c r="E29" s="82"/>
      <c r="F29" s="82"/>
      <c r="G29" s="82"/>
      <c r="H29" s="82"/>
      <c r="I29" s="82"/>
      <c r="J29" s="82"/>
      <c r="K29" s="82"/>
      <c r="L29" s="82"/>
      <c r="M29" s="82"/>
      <c r="N29" s="82"/>
      <c r="O29" s="82"/>
      <c r="P29" s="82"/>
    </row>
    <row r="30" spans="1:16" x14ac:dyDescent="0.25">
      <c r="A30" s="82"/>
      <c r="B30" s="82"/>
      <c r="C30" s="82"/>
      <c r="D30" s="82"/>
      <c r="E30" s="82"/>
      <c r="F30" s="82"/>
      <c r="G30" s="82"/>
      <c r="H30" s="82"/>
      <c r="I30" s="82"/>
      <c r="J30" s="82"/>
      <c r="K30" s="82"/>
      <c r="L30" s="82"/>
      <c r="M30" s="82"/>
      <c r="N30" s="82"/>
      <c r="O30" s="82"/>
      <c r="P30" s="82"/>
    </row>
    <row r="31" spans="1:16" x14ac:dyDescent="0.25">
      <c r="A31" s="82"/>
      <c r="B31" s="82"/>
      <c r="C31" s="82"/>
      <c r="D31" s="82"/>
      <c r="E31" s="82"/>
      <c r="F31" s="82"/>
      <c r="G31" s="82"/>
      <c r="H31" s="82"/>
      <c r="I31" s="82"/>
      <c r="J31" s="82"/>
      <c r="K31" s="82"/>
      <c r="L31" s="82"/>
      <c r="M31" s="82"/>
      <c r="N31" s="82"/>
      <c r="O31" s="82"/>
      <c r="P31" s="82"/>
    </row>
    <row r="32" spans="1:16" x14ac:dyDescent="0.25">
      <c r="A32" s="82"/>
      <c r="B32" s="82"/>
      <c r="C32" s="82"/>
      <c r="D32" s="82"/>
      <c r="E32" s="82"/>
      <c r="F32" s="82"/>
      <c r="G32" s="82"/>
      <c r="H32" s="82"/>
      <c r="I32" s="82"/>
      <c r="J32" s="82"/>
      <c r="K32" s="82"/>
      <c r="L32" s="82"/>
      <c r="M32" s="82"/>
      <c r="N32" s="82"/>
      <c r="O32" s="82"/>
      <c r="P32" s="82"/>
    </row>
    <row r="33" spans="1:16" x14ac:dyDescent="0.25">
      <c r="A33" s="82"/>
      <c r="B33" s="82"/>
      <c r="C33" s="82"/>
      <c r="D33" s="82"/>
      <c r="E33" s="82"/>
      <c r="F33" s="82"/>
      <c r="G33" s="82"/>
      <c r="H33" s="82"/>
      <c r="I33" s="82"/>
      <c r="J33" s="82"/>
      <c r="K33" s="82"/>
      <c r="L33" s="82"/>
      <c r="M33" s="82"/>
      <c r="N33" s="82"/>
      <c r="O33" s="82"/>
      <c r="P33" s="82"/>
    </row>
    <row r="34" spans="1:16" x14ac:dyDescent="0.25">
      <c r="A34" s="82"/>
      <c r="B34" s="82"/>
      <c r="C34" s="82"/>
      <c r="D34" s="82"/>
      <c r="E34" s="82"/>
      <c r="F34" s="82"/>
      <c r="G34" s="82"/>
      <c r="H34" s="82"/>
      <c r="I34" s="82"/>
      <c r="J34" s="82"/>
      <c r="K34" s="82"/>
      <c r="L34" s="82"/>
      <c r="M34" s="82"/>
      <c r="N34" s="82"/>
      <c r="O34" s="82"/>
      <c r="P34" s="82"/>
    </row>
  </sheetData>
  <mergeCells count="3">
    <mergeCell ref="E4:N8"/>
    <mergeCell ref="B12:O16"/>
    <mergeCell ref="B18:O2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N28"/>
  <sheetViews>
    <sheetView topLeftCell="A10" zoomScale="86" zoomScaleNormal="86" workbookViewId="0">
      <selection activeCell="O20" sqref="O20:O21"/>
    </sheetView>
  </sheetViews>
  <sheetFormatPr baseColWidth="10" defaultColWidth="11.42578125" defaultRowHeight="15" x14ac:dyDescent="0.25"/>
  <sheetData>
    <row r="2" spans="1:14" ht="23.25" x14ac:dyDescent="0.35">
      <c r="C2" s="273" t="s">
        <v>3</v>
      </c>
      <c r="D2" s="273"/>
      <c r="E2" s="273"/>
      <c r="F2" s="273"/>
      <c r="G2" s="273"/>
      <c r="H2" s="273"/>
      <c r="I2" s="273"/>
      <c r="J2" s="273"/>
      <c r="K2" s="273"/>
      <c r="L2" s="273"/>
      <c r="M2" s="1"/>
    </row>
    <row r="3" spans="1:14" ht="21" x14ac:dyDescent="0.35">
      <c r="C3" s="274" t="s">
        <v>4</v>
      </c>
      <c r="D3" s="274"/>
      <c r="E3" s="274"/>
      <c r="F3" s="274"/>
      <c r="G3" s="274"/>
      <c r="H3" s="274"/>
      <c r="I3" s="274"/>
      <c r="J3" s="274"/>
      <c r="K3" s="274"/>
      <c r="L3" s="274"/>
      <c r="M3" s="2"/>
    </row>
    <row r="4" spans="1:14" ht="15.75" thickBot="1" x14ac:dyDescent="0.3"/>
    <row r="5" spans="1:14" x14ac:dyDescent="0.25">
      <c r="A5" s="275" t="s">
        <v>5</v>
      </c>
      <c r="B5" s="276"/>
      <c r="C5" s="276"/>
      <c r="D5" s="276"/>
      <c r="E5" s="277" t="s">
        <v>6</v>
      </c>
      <c r="F5" s="277"/>
      <c r="G5" s="277"/>
      <c r="H5" s="277"/>
      <c r="I5" s="277"/>
      <c r="J5" s="277"/>
      <c r="K5" s="277"/>
      <c r="L5" s="277"/>
      <c r="M5" s="277"/>
      <c r="N5" s="278"/>
    </row>
    <row r="6" spans="1:14" x14ac:dyDescent="0.25">
      <c r="A6" s="279" t="s">
        <v>7</v>
      </c>
      <c r="B6" s="280"/>
      <c r="C6" s="280"/>
      <c r="D6" s="280"/>
      <c r="E6" s="263" t="s">
        <v>8</v>
      </c>
      <c r="F6" s="263"/>
      <c r="G6" s="263"/>
      <c r="H6" s="263"/>
      <c r="I6" s="263"/>
      <c r="J6" s="263"/>
      <c r="K6" s="263"/>
      <c r="L6" s="263"/>
      <c r="M6" s="263"/>
      <c r="N6" s="264"/>
    </row>
    <row r="7" spans="1:14" x14ac:dyDescent="0.25">
      <c r="A7" s="261" t="s">
        <v>9</v>
      </c>
      <c r="B7" s="262"/>
      <c r="C7" s="262"/>
      <c r="D7" s="262"/>
      <c r="E7" s="263" t="s">
        <v>10</v>
      </c>
      <c r="F7" s="263"/>
      <c r="G7" s="263"/>
      <c r="H7" s="263"/>
      <c r="I7" s="263"/>
      <c r="J7" s="263"/>
      <c r="K7" s="263"/>
      <c r="L7" s="263"/>
      <c r="M7" s="263"/>
      <c r="N7" s="264"/>
    </row>
    <row r="8" spans="1:14" ht="15.75" thickBot="1" x14ac:dyDescent="0.3">
      <c r="A8" s="265" t="s">
        <v>11</v>
      </c>
      <c r="B8" s="266"/>
      <c r="C8" s="266"/>
      <c r="D8" s="266"/>
      <c r="E8" s="267" t="s">
        <v>12</v>
      </c>
      <c r="F8" s="267"/>
      <c r="G8" s="267"/>
      <c r="H8" s="267"/>
      <c r="I8" s="267"/>
      <c r="J8" s="267"/>
      <c r="K8" s="267"/>
      <c r="L8" s="267"/>
      <c r="M8" s="267"/>
      <c r="N8" s="268"/>
    </row>
    <row r="9" spans="1:14" ht="15.75" thickBot="1" x14ac:dyDescent="0.3"/>
    <row r="10" spans="1:14" ht="30" customHeight="1" x14ac:dyDescent="0.25">
      <c r="A10" s="249" t="s">
        <v>13</v>
      </c>
      <c r="B10" s="252"/>
      <c r="C10" s="3" t="s">
        <v>14</v>
      </c>
      <c r="D10" s="269" t="s">
        <v>15</v>
      </c>
      <c r="E10" s="269"/>
      <c r="F10" s="269"/>
      <c r="G10" s="269"/>
      <c r="H10" s="269"/>
      <c r="I10" s="269"/>
      <c r="J10" s="269"/>
      <c r="K10" s="269"/>
      <c r="L10" s="269"/>
      <c r="M10" s="269"/>
      <c r="N10" s="270"/>
    </row>
    <row r="11" spans="1:14" ht="32.25" customHeight="1" x14ac:dyDescent="0.25">
      <c r="A11" s="250"/>
      <c r="B11" s="253"/>
      <c r="C11" s="4" t="s">
        <v>16</v>
      </c>
      <c r="D11" s="271" t="s">
        <v>17</v>
      </c>
      <c r="E11" s="271"/>
      <c r="F11" s="271"/>
      <c r="G11" s="271"/>
      <c r="H11" s="271"/>
      <c r="I11" s="271"/>
      <c r="J11" s="271"/>
      <c r="K11" s="271"/>
      <c r="L11" s="271"/>
      <c r="M11" s="271"/>
      <c r="N11" s="272"/>
    </row>
    <row r="12" spans="1:14" ht="26.25" thickBot="1" x14ac:dyDescent="0.3">
      <c r="A12" s="251"/>
      <c r="B12" s="254"/>
      <c r="C12" s="5" t="s">
        <v>18</v>
      </c>
      <c r="D12" s="267" t="s">
        <v>19</v>
      </c>
      <c r="E12" s="267"/>
      <c r="F12" s="267"/>
      <c r="G12" s="267"/>
      <c r="H12" s="267"/>
      <c r="I12" s="267"/>
      <c r="J12" s="267"/>
      <c r="K12" s="267"/>
      <c r="L12" s="267"/>
      <c r="M12" s="267"/>
      <c r="N12" s="268"/>
    </row>
    <row r="13" spans="1:14" ht="15.75" thickBot="1" x14ac:dyDescent="0.3"/>
    <row r="14" spans="1:14" ht="15.75" thickBot="1" x14ac:dyDescent="0.3">
      <c r="A14" s="249" t="s">
        <v>20</v>
      </c>
      <c r="B14" s="252" t="s">
        <v>21</v>
      </c>
      <c r="C14" s="252" t="s">
        <v>22</v>
      </c>
      <c r="D14" s="255" t="s">
        <v>23</v>
      </c>
      <c r="E14" s="258" t="s">
        <v>24</v>
      </c>
      <c r="F14" s="246" t="s">
        <v>25</v>
      </c>
      <c r="G14" s="247"/>
      <c r="H14" s="247"/>
      <c r="I14" s="247"/>
      <c r="J14" s="247"/>
      <c r="K14" s="248"/>
      <c r="L14" s="233" t="s">
        <v>26</v>
      </c>
      <c r="M14" s="236" t="s">
        <v>27</v>
      </c>
      <c r="N14" s="239" t="s">
        <v>28</v>
      </c>
    </row>
    <row r="15" spans="1:14" x14ac:dyDescent="0.25">
      <c r="A15" s="250"/>
      <c r="B15" s="253"/>
      <c r="C15" s="253"/>
      <c r="D15" s="256"/>
      <c r="E15" s="259"/>
      <c r="F15" s="242" t="s">
        <v>29</v>
      </c>
      <c r="G15" s="243"/>
      <c r="H15" s="243" t="s">
        <v>30</v>
      </c>
      <c r="I15" s="243"/>
      <c r="J15" s="244" t="s">
        <v>31</v>
      </c>
      <c r="K15" s="245"/>
      <c r="L15" s="234"/>
      <c r="M15" s="237"/>
      <c r="N15" s="240"/>
    </row>
    <row r="16" spans="1:14" ht="15.75" thickBot="1" x14ac:dyDescent="0.3">
      <c r="A16" s="251"/>
      <c r="B16" s="254"/>
      <c r="C16" s="254"/>
      <c r="D16" s="257"/>
      <c r="E16" s="260"/>
      <c r="F16" s="6" t="s">
        <v>32</v>
      </c>
      <c r="G16" s="7" t="s">
        <v>33</v>
      </c>
      <c r="H16" s="7" t="s">
        <v>32</v>
      </c>
      <c r="I16" s="7" t="s">
        <v>33</v>
      </c>
      <c r="J16" s="7" t="s">
        <v>32</v>
      </c>
      <c r="K16" s="8" t="s">
        <v>33</v>
      </c>
      <c r="L16" s="235"/>
      <c r="M16" s="238"/>
      <c r="N16" s="241"/>
    </row>
    <row r="17" spans="1:14" ht="127.5" x14ac:dyDescent="0.25">
      <c r="A17" s="198" t="s">
        <v>34</v>
      </c>
      <c r="B17" s="33" t="s">
        <v>35</v>
      </c>
      <c r="C17" s="18" t="s">
        <v>36</v>
      </c>
      <c r="D17" s="197" t="s">
        <v>37</v>
      </c>
      <c r="E17" s="19" t="s">
        <v>38</v>
      </c>
      <c r="F17" s="10"/>
      <c r="G17" s="11"/>
      <c r="H17" s="184">
        <v>3850</v>
      </c>
      <c r="I17" s="11">
        <v>2000</v>
      </c>
      <c r="J17" s="184"/>
      <c r="K17" s="12"/>
      <c r="L17" s="21"/>
      <c r="M17" s="18" t="s">
        <v>39</v>
      </c>
      <c r="N17" s="22"/>
    </row>
    <row r="18" spans="1:14" ht="76.5" x14ac:dyDescent="0.25">
      <c r="A18" s="198" t="s">
        <v>40</v>
      </c>
      <c r="B18" s="33" t="s">
        <v>41</v>
      </c>
      <c r="C18" s="18" t="s">
        <v>42</v>
      </c>
      <c r="D18" s="197" t="s">
        <v>37</v>
      </c>
      <c r="E18" s="19" t="s">
        <v>38</v>
      </c>
      <c r="F18" s="10"/>
      <c r="G18" s="11"/>
      <c r="H18" s="184"/>
      <c r="I18" s="11"/>
      <c r="J18" s="184"/>
      <c r="K18" s="12"/>
      <c r="L18" s="21"/>
      <c r="M18" s="18" t="s">
        <v>43</v>
      </c>
      <c r="N18" s="22"/>
    </row>
    <row r="19" spans="1:14" ht="63.75" x14ac:dyDescent="0.25">
      <c r="A19" s="198" t="s">
        <v>44</v>
      </c>
      <c r="B19" s="33" t="s">
        <v>45</v>
      </c>
      <c r="C19" s="18" t="s">
        <v>46</v>
      </c>
      <c r="D19" s="197" t="s">
        <v>37</v>
      </c>
      <c r="E19" s="19" t="s">
        <v>47</v>
      </c>
      <c r="F19" s="10"/>
      <c r="G19" s="11"/>
      <c r="H19" s="184"/>
      <c r="I19" s="11"/>
      <c r="J19" s="184"/>
      <c r="K19" s="12"/>
      <c r="L19" s="21"/>
      <c r="M19" s="18" t="s">
        <v>43</v>
      </c>
      <c r="N19" s="22"/>
    </row>
    <row r="20" spans="1:14" ht="39" thickBot="1" x14ac:dyDescent="0.3">
      <c r="A20" s="198" t="s">
        <v>48</v>
      </c>
      <c r="B20" s="33" t="s">
        <v>49</v>
      </c>
      <c r="C20" s="18" t="s">
        <v>50</v>
      </c>
      <c r="D20" s="197" t="s">
        <v>37</v>
      </c>
      <c r="E20" s="19" t="s">
        <v>38</v>
      </c>
      <c r="F20" s="10"/>
      <c r="G20" s="11"/>
      <c r="H20" s="184">
        <v>2480</v>
      </c>
      <c r="I20" s="11">
        <v>20000</v>
      </c>
      <c r="J20" s="184"/>
      <c r="K20" s="12"/>
      <c r="L20" s="21"/>
      <c r="M20" s="18" t="s">
        <v>51</v>
      </c>
      <c r="N20" s="22"/>
    </row>
    <row r="21" spans="1:14" x14ac:dyDescent="0.25">
      <c r="A21" s="13"/>
      <c r="B21" s="13"/>
      <c r="C21" s="13"/>
      <c r="D21" s="225" t="s">
        <v>52</v>
      </c>
      <c r="E21" s="226"/>
      <c r="F21" s="14"/>
      <c r="G21" s="15"/>
      <c r="H21" s="16"/>
      <c r="I21" s="17"/>
      <c r="J21" s="16"/>
      <c r="K21" s="17">
        <f>SUM(K17:K20)</f>
        <v>0</v>
      </c>
      <c r="L21" s="13"/>
      <c r="M21" s="13"/>
      <c r="N21" s="13"/>
    </row>
    <row r="22" spans="1:14" ht="15.75" thickBot="1" x14ac:dyDescent="0.3">
      <c r="A22" s="13"/>
      <c r="B22" s="13"/>
      <c r="C22" s="13"/>
      <c r="D22" s="227" t="s">
        <v>53</v>
      </c>
      <c r="E22" s="228"/>
      <c r="F22" s="229">
        <f>+G21+I21+K21</f>
        <v>0</v>
      </c>
      <c r="G22" s="230"/>
      <c r="H22" s="13"/>
      <c r="I22" s="13"/>
      <c r="J22" s="13"/>
      <c r="K22" s="13"/>
      <c r="L22" s="13"/>
      <c r="M22" s="13"/>
      <c r="N22" s="13"/>
    </row>
    <row r="23" spans="1:14" x14ac:dyDescent="0.25">
      <c r="A23" s="13"/>
      <c r="B23" s="13"/>
      <c r="C23" s="13"/>
      <c r="D23" s="13"/>
      <c r="E23" s="13"/>
      <c r="F23" s="13"/>
      <c r="G23" s="13"/>
      <c r="H23" s="13"/>
      <c r="I23" s="13"/>
      <c r="J23" s="13"/>
      <c r="K23" s="13"/>
      <c r="L23" s="13"/>
      <c r="M23" s="13"/>
      <c r="N23" s="13"/>
    </row>
    <row r="24" spans="1:14" x14ac:dyDescent="0.25">
      <c r="A24" s="13"/>
      <c r="B24" s="221" t="s">
        <v>54</v>
      </c>
      <c r="C24" s="221"/>
      <c r="D24" s="221"/>
      <c r="E24" s="221"/>
      <c r="F24" s="13"/>
      <c r="G24" s="13"/>
      <c r="H24" s="13"/>
      <c r="I24" s="13"/>
      <c r="J24" s="13"/>
      <c r="K24" s="13"/>
      <c r="L24" s="221" t="s">
        <v>55</v>
      </c>
      <c r="M24" s="221"/>
      <c r="N24" s="221"/>
    </row>
    <row r="25" spans="1:14" x14ac:dyDescent="0.25">
      <c r="A25" s="13"/>
      <c r="B25" s="231" t="s">
        <v>3</v>
      </c>
      <c r="C25" s="231"/>
      <c r="D25" s="231"/>
      <c r="E25" s="231"/>
      <c r="F25" s="13"/>
      <c r="G25" s="13"/>
      <c r="H25" s="13"/>
      <c r="I25" s="13"/>
      <c r="J25" s="13"/>
      <c r="K25" s="13"/>
      <c r="L25" s="232" t="s">
        <v>56</v>
      </c>
      <c r="M25" s="232"/>
      <c r="N25" s="232"/>
    </row>
    <row r="26" spans="1:14" x14ac:dyDescent="0.25">
      <c r="A26" s="13"/>
      <c r="B26" s="13"/>
      <c r="C26" s="13"/>
      <c r="D26" s="13"/>
      <c r="E26" s="13"/>
      <c r="F26" s="13"/>
      <c r="G26" s="13"/>
      <c r="H26" s="13"/>
      <c r="I26" s="13"/>
      <c r="J26" s="13"/>
      <c r="K26" s="13"/>
      <c r="L26" s="13"/>
      <c r="M26" s="13"/>
      <c r="N26" s="13"/>
    </row>
    <row r="27" spans="1:14" x14ac:dyDescent="0.25">
      <c r="A27" s="13"/>
      <c r="B27" s="221" t="s">
        <v>57</v>
      </c>
      <c r="C27" s="221"/>
      <c r="D27" s="221"/>
      <c r="E27" s="221"/>
      <c r="F27" s="13"/>
      <c r="G27" s="13"/>
      <c r="H27" s="13"/>
      <c r="I27" s="13"/>
      <c r="J27" s="13"/>
      <c r="K27" s="222" t="s">
        <v>58</v>
      </c>
      <c r="L27" s="222"/>
      <c r="M27" s="222"/>
      <c r="N27" s="222"/>
    </row>
    <row r="28" spans="1:14" x14ac:dyDescent="0.25">
      <c r="A28" s="13"/>
      <c r="B28" s="223" t="s">
        <v>59</v>
      </c>
      <c r="C28" s="223"/>
      <c r="D28" s="223"/>
      <c r="E28" s="223"/>
      <c r="F28" s="13"/>
      <c r="G28" s="13"/>
      <c r="H28" s="13"/>
      <c r="I28" s="13"/>
      <c r="J28" s="13"/>
      <c r="K28" s="224" t="s">
        <v>60</v>
      </c>
      <c r="L28" s="224"/>
      <c r="M28" s="224"/>
      <c r="N28" s="224"/>
    </row>
  </sheetData>
  <mergeCells count="37">
    <mergeCell ref="C2:L2"/>
    <mergeCell ref="C3:L3"/>
    <mergeCell ref="A5:D5"/>
    <mergeCell ref="E5:N5"/>
    <mergeCell ref="A6:D6"/>
    <mergeCell ref="E6:N6"/>
    <mergeCell ref="A7:D7"/>
    <mergeCell ref="E7:N7"/>
    <mergeCell ref="A8:D8"/>
    <mergeCell ref="E8:N8"/>
    <mergeCell ref="A10:B12"/>
    <mergeCell ref="D10:N10"/>
    <mergeCell ref="D11:N11"/>
    <mergeCell ref="D12:N12"/>
    <mergeCell ref="A14:A16"/>
    <mergeCell ref="B14:B16"/>
    <mergeCell ref="C14:C16"/>
    <mergeCell ref="D14:D16"/>
    <mergeCell ref="E14:E16"/>
    <mergeCell ref="L14:L16"/>
    <mergeCell ref="M14:M16"/>
    <mergeCell ref="N14:N16"/>
    <mergeCell ref="F15:G15"/>
    <mergeCell ref="H15:I15"/>
    <mergeCell ref="J15:K15"/>
    <mergeCell ref="F14:K14"/>
    <mergeCell ref="B27:E27"/>
    <mergeCell ref="K27:N27"/>
    <mergeCell ref="B28:E28"/>
    <mergeCell ref="K28:N28"/>
    <mergeCell ref="D21:E21"/>
    <mergeCell ref="D22:E22"/>
    <mergeCell ref="F22:G22"/>
    <mergeCell ref="B24:E24"/>
    <mergeCell ref="L24:N24"/>
    <mergeCell ref="B25:E25"/>
    <mergeCell ref="L25:N25"/>
  </mergeCells>
  <phoneticPr fontId="11" type="noConversion"/>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2:Q29"/>
  <sheetViews>
    <sheetView zoomScaleNormal="100" workbookViewId="0">
      <selection activeCell="F8" sqref="F8:Q8"/>
    </sheetView>
  </sheetViews>
  <sheetFormatPr baseColWidth="10" defaultColWidth="11.42578125" defaultRowHeight="15" x14ac:dyDescent="0.25"/>
  <cols>
    <col min="2" max="2" width="16.7109375" customWidth="1"/>
  </cols>
  <sheetData>
    <row r="2" spans="1:17" ht="23.25" x14ac:dyDescent="0.35">
      <c r="C2" s="273" t="s">
        <v>3</v>
      </c>
      <c r="D2" s="273"/>
      <c r="E2" s="273"/>
      <c r="F2" s="273"/>
      <c r="G2" s="273"/>
      <c r="H2" s="273"/>
      <c r="I2" s="273"/>
      <c r="J2" s="273"/>
      <c r="K2" s="273"/>
      <c r="L2" s="273"/>
      <c r="M2" s="273"/>
      <c r="N2" s="273"/>
      <c r="O2" s="1"/>
      <c r="P2" s="1"/>
    </row>
    <row r="3" spans="1:17" ht="21" x14ac:dyDescent="0.35">
      <c r="C3" s="274" t="s">
        <v>61</v>
      </c>
      <c r="D3" s="274"/>
      <c r="E3" s="274"/>
      <c r="F3" s="274"/>
      <c r="G3" s="274"/>
      <c r="H3" s="274"/>
      <c r="I3" s="274"/>
      <c r="J3" s="274"/>
      <c r="K3" s="274"/>
      <c r="L3" s="274"/>
      <c r="M3" s="274"/>
      <c r="N3" s="274"/>
      <c r="O3" s="2"/>
      <c r="P3" s="2"/>
    </row>
    <row r="5" spans="1:17" x14ac:dyDescent="0.25">
      <c r="A5" s="275" t="s">
        <v>5</v>
      </c>
      <c r="B5" s="276"/>
      <c r="C5" s="276"/>
      <c r="D5" s="276"/>
      <c r="E5" s="276"/>
      <c r="F5" s="277" t="s">
        <v>62</v>
      </c>
      <c r="G5" s="277"/>
      <c r="H5" s="277"/>
      <c r="I5" s="277"/>
      <c r="J5" s="277"/>
      <c r="K5" s="277"/>
      <c r="L5" s="277"/>
      <c r="M5" s="277"/>
      <c r="N5" s="277"/>
      <c r="O5" s="277"/>
      <c r="P5" s="303"/>
      <c r="Q5" s="278"/>
    </row>
    <row r="6" spans="1:17" x14ac:dyDescent="0.25">
      <c r="A6" s="279" t="s">
        <v>7</v>
      </c>
      <c r="B6" s="280"/>
      <c r="C6" s="280"/>
      <c r="D6" s="280"/>
      <c r="E6" s="280"/>
      <c r="F6" s="263" t="s">
        <v>63</v>
      </c>
      <c r="G6" s="263"/>
      <c r="H6" s="263"/>
      <c r="I6" s="263"/>
      <c r="J6" s="263"/>
      <c r="K6" s="263"/>
      <c r="L6" s="263"/>
      <c r="M6" s="263"/>
      <c r="N6" s="263"/>
      <c r="O6" s="263"/>
      <c r="P6" s="299"/>
      <c r="Q6" s="264"/>
    </row>
    <row r="7" spans="1:17" x14ac:dyDescent="0.25">
      <c r="A7" s="261" t="s">
        <v>9</v>
      </c>
      <c r="B7" s="262"/>
      <c r="C7" s="262"/>
      <c r="D7" s="262"/>
      <c r="E7" s="262"/>
      <c r="F7" s="263" t="s">
        <v>64</v>
      </c>
      <c r="G7" s="263"/>
      <c r="H7" s="263"/>
      <c r="I7" s="263"/>
      <c r="J7" s="263"/>
      <c r="K7" s="263"/>
      <c r="L7" s="263"/>
      <c r="M7" s="263"/>
      <c r="N7" s="263"/>
      <c r="O7" s="263"/>
      <c r="P7" s="299"/>
      <c r="Q7" s="264"/>
    </row>
    <row r="8" spans="1:17" x14ac:dyDescent="0.25">
      <c r="A8" s="265" t="s">
        <v>11</v>
      </c>
      <c r="B8" s="266"/>
      <c r="C8" s="266"/>
      <c r="D8" s="266"/>
      <c r="E8" s="266"/>
      <c r="F8" s="267" t="s">
        <v>65</v>
      </c>
      <c r="G8" s="267"/>
      <c r="H8" s="267"/>
      <c r="I8" s="267"/>
      <c r="J8" s="267"/>
      <c r="K8" s="267"/>
      <c r="L8" s="267"/>
      <c r="M8" s="267"/>
      <c r="N8" s="267"/>
      <c r="O8" s="267"/>
      <c r="P8" s="300"/>
      <c r="Q8" s="268"/>
    </row>
    <row r="10" spans="1:17" ht="25.5" x14ac:dyDescent="0.25">
      <c r="A10" s="249" t="s">
        <v>13</v>
      </c>
      <c r="B10" s="252"/>
      <c r="C10" s="3" t="s">
        <v>14</v>
      </c>
      <c r="D10" s="3"/>
      <c r="E10" s="269" t="s">
        <v>66</v>
      </c>
      <c r="F10" s="269"/>
      <c r="G10" s="269"/>
      <c r="H10" s="269"/>
      <c r="I10" s="269"/>
      <c r="J10" s="269"/>
      <c r="K10" s="269"/>
      <c r="L10" s="269"/>
      <c r="M10" s="269"/>
      <c r="N10" s="269"/>
      <c r="O10" s="269"/>
      <c r="P10" s="301"/>
      <c r="Q10" s="270"/>
    </row>
    <row r="11" spans="1:17" ht="31.5" customHeight="1" x14ac:dyDescent="0.25">
      <c r="A11" s="250"/>
      <c r="B11" s="253"/>
      <c r="C11" s="4" t="s">
        <v>16</v>
      </c>
      <c r="D11" s="4"/>
      <c r="E11" s="271" t="s">
        <v>67</v>
      </c>
      <c r="F11" s="271"/>
      <c r="G11" s="271"/>
      <c r="H11" s="271"/>
      <c r="I11" s="271"/>
      <c r="J11" s="271"/>
      <c r="K11" s="271"/>
      <c r="L11" s="271"/>
      <c r="M11" s="271"/>
      <c r="N11" s="271"/>
      <c r="O11" s="271"/>
      <c r="P11" s="302"/>
      <c r="Q11" s="272"/>
    </row>
    <row r="12" spans="1:17" ht="35.25" customHeight="1" x14ac:dyDescent="0.25">
      <c r="A12" s="251"/>
      <c r="B12" s="254"/>
      <c r="C12" s="5" t="s">
        <v>18</v>
      </c>
      <c r="D12" s="5"/>
      <c r="E12" s="267" t="s">
        <v>68</v>
      </c>
      <c r="F12" s="267"/>
      <c r="G12" s="267"/>
      <c r="H12" s="267"/>
      <c r="I12" s="267"/>
      <c r="J12" s="267"/>
      <c r="K12" s="267"/>
      <c r="L12" s="267"/>
      <c r="M12" s="267"/>
      <c r="N12" s="267"/>
      <c r="O12" s="267"/>
      <c r="P12" s="300"/>
      <c r="Q12" s="268"/>
    </row>
    <row r="14" spans="1:17" x14ac:dyDescent="0.25">
      <c r="A14" s="249" t="s">
        <v>20</v>
      </c>
      <c r="B14" s="252" t="s">
        <v>21</v>
      </c>
      <c r="C14" s="252" t="s">
        <v>22</v>
      </c>
      <c r="D14" s="291" t="s">
        <v>69</v>
      </c>
      <c r="E14" s="255" t="s">
        <v>23</v>
      </c>
      <c r="F14" s="258" t="s">
        <v>24</v>
      </c>
      <c r="G14" s="294" t="s">
        <v>70</v>
      </c>
      <c r="H14" s="290" t="s">
        <v>25</v>
      </c>
      <c r="I14" s="247"/>
      <c r="J14" s="247"/>
      <c r="K14" s="247"/>
      <c r="L14" s="247"/>
      <c r="M14" s="248"/>
      <c r="N14" s="233" t="s">
        <v>26</v>
      </c>
      <c r="O14" s="236" t="s">
        <v>27</v>
      </c>
      <c r="P14" s="296" t="s">
        <v>71</v>
      </c>
      <c r="Q14" s="239" t="s">
        <v>28</v>
      </c>
    </row>
    <row r="15" spans="1:17" x14ac:dyDescent="0.25">
      <c r="A15" s="250"/>
      <c r="B15" s="253"/>
      <c r="C15" s="253"/>
      <c r="D15" s="292"/>
      <c r="E15" s="256"/>
      <c r="F15" s="259"/>
      <c r="G15" s="295"/>
      <c r="H15" s="288" t="s">
        <v>72</v>
      </c>
      <c r="I15" s="243"/>
      <c r="J15" s="243" t="s">
        <v>30</v>
      </c>
      <c r="K15" s="243"/>
      <c r="L15" s="244" t="s">
        <v>31</v>
      </c>
      <c r="M15" s="245"/>
      <c r="N15" s="234"/>
      <c r="O15" s="237"/>
      <c r="P15" s="297"/>
      <c r="Q15" s="240"/>
    </row>
    <row r="16" spans="1:17" x14ac:dyDescent="0.25">
      <c r="A16" s="251"/>
      <c r="B16" s="254"/>
      <c r="C16" s="254"/>
      <c r="D16" s="293"/>
      <c r="E16" s="257"/>
      <c r="F16" s="289"/>
      <c r="G16" s="295"/>
      <c r="H16" s="148" t="s">
        <v>32</v>
      </c>
      <c r="I16" s="7" t="s">
        <v>33</v>
      </c>
      <c r="J16" s="7" t="s">
        <v>32</v>
      </c>
      <c r="K16" s="7" t="s">
        <v>33</v>
      </c>
      <c r="L16" s="7" t="s">
        <v>32</v>
      </c>
      <c r="M16" s="8" t="s">
        <v>33</v>
      </c>
      <c r="N16" s="235"/>
      <c r="O16" s="238"/>
      <c r="P16" s="298"/>
      <c r="Q16" s="241"/>
    </row>
    <row r="17" spans="1:17" ht="178.5" customHeight="1" x14ac:dyDescent="0.25">
      <c r="A17" s="194" t="s">
        <v>73</v>
      </c>
      <c r="B17" s="196" t="s">
        <v>74</v>
      </c>
      <c r="C17" s="196" t="s">
        <v>75</v>
      </c>
      <c r="D17" s="196" t="s">
        <v>76</v>
      </c>
      <c r="E17" s="167" t="s">
        <v>77</v>
      </c>
      <c r="F17" s="160" t="s">
        <v>78</v>
      </c>
      <c r="G17" s="160">
        <v>87</v>
      </c>
      <c r="H17" s="122">
        <v>3830</v>
      </c>
      <c r="I17" s="212">
        <v>285000</v>
      </c>
      <c r="J17" s="207"/>
      <c r="K17" s="9"/>
      <c r="L17" s="207"/>
      <c r="M17" s="208"/>
      <c r="N17" s="20" t="s">
        <v>79</v>
      </c>
      <c r="O17" s="197" t="s">
        <v>80</v>
      </c>
      <c r="P17" s="167" t="s">
        <v>81</v>
      </c>
      <c r="Q17" s="199" t="s">
        <v>82</v>
      </c>
    </row>
    <row r="18" spans="1:17" ht="127.5" x14ac:dyDescent="0.25">
      <c r="A18" s="196" t="s">
        <v>83</v>
      </c>
      <c r="B18" s="156" t="s">
        <v>84</v>
      </c>
      <c r="C18" s="18" t="s">
        <v>85</v>
      </c>
      <c r="D18" s="18"/>
      <c r="E18" s="160" t="s">
        <v>86</v>
      </c>
      <c r="F18" s="160" t="s">
        <v>87</v>
      </c>
      <c r="G18" s="160">
        <v>87</v>
      </c>
      <c r="H18" s="162"/>
      <c r="I18" s="11"/>
      <c r="J18" s="133">
        <v>2120</v>
      </c>
      <c r="K18" s="126">
        <v>500</v>
      </c>
      <c r="L18" s="184"/>
      <c r="M18" s="12"/>
      <c r="N18" s="21" t="s">
        <v>88</v>
      </c>
      <c r="O18" s="18" t="s">
        <v>89</v>
      </c>
      <c r="P18" s="19"/>
      <c r="Q18" s="22" t="s">
        <v>90</v>
      </c>
    </row>
    <row r="19" spans="1:17" ht="165" customHeight="1" x14ac:dyDescent="0.25">
      <c r="A19" s="304" t="s">
        <v>91</v>
      </c>
      <c r="B19" s="306" t="s">
        <v>92</v>
      </c>
      <c r="C19" s="308" t="s">
        <v>93</v>
      </c>
      <c r="D19" s="310" t="s">
        <v>94</v>
      </c>
      <c r="E19" s="284" t="s">
        <v>95</v>
      </c>
      <c r="F19" s="284" t="s">
        <v>96</v>
      </c>
      <c r="G19" s="286">
        <v>87</v>
      </c>
      <c r="H19" s="10"/>
      <c r="I19" s="11"/>
      <c r="J19" s="133">
        <v>2120</v>
      </c>
      <c r="K19" s="126">
        <v>500</v>
      </c>
      <c r="L19" s="184"/>
      <c r="M19" s="12"/>
      <c r="N19" s="21" t="s">
        <v>97</v>
      </c>
      <c r="O19" s="18" t="s">
        <v>98</v>
      </c>
      <c r="P19" s="19"/>
      <c r="Q19" s="22" t="s">
        <v>99</v>
      </c>
    </row>
    <row r="20" spans="1:17" ht="225" customHeight="1" x14ac:dyDescent="0.25">
      <c r="A20" s="305"/>
      <c r="B20" s="307"/>
      <c r="C20" s="309"/>
      <c r="D20" s="311"/>
      <c r="E20" s="285"/>
      <c r="F20" s="285"/>
      <c r="G20" s="287"/>
      <c r="H20" s="165"/>
      <c r="I20" s="166"/>
      <c r="J20" s="133">
        <v>2110</v>
      </c>
      <c r="K20" s="126">
        <v>500</v>
      </c>
      <c r="L20" s="184"/>
      <c r="M20" s="121"/>
      <c r="N20" s="21" t="s">
        <v>97</v>
      </c>
      <c r="O20" s="18" t="s">
        <v>98</v>
      </c>
      <c r="P20" s="19"/>
      <c r="Q20" s="22" t="s">
        <v>99</v>
      </c>
    </row>
    <row r="21" spans="1:17" s="108" customFormat="1" ht="81.75" customHeight="1" x14ac:dyDescent="0.25">
      <c r="A21" s="194" t="s">
        <v>100</v>
      </c>
      <c r="B21" s="195" t="s">
        <v>101</v>
      </c>
      <c r="C21" s="203" t="s">
        <v>102</v>
      </c>
      <c r="D21" s="163" t="s">
        <v>103</v>
      </c>
      <c r="E21" s="180" t="s">
        <v>104</v>
      </c>
      <c r="F21" s="203" t="s">
        <v>105</v>
      </c>
      <c r="G21" s="164">
        <v>87</v>
      </c>
      <c r="H21" s="131">
        <v>3830</v>
      </c>
      <c r="I21" s="132">
        <v>30000</v>
      </c>
      <c r="J21" s="24"/>
      <c r="K21" s="26"/>
      <c r="L21" s="24"/>
      <c r="M21" s="26"/>
      <c r="N21" s="28" t="s">
        <v>106</v>
      </c>
      <c r="O21" s="28" t="s">
        <v>107</v>
      </c>
      <c r="P21" s="28"/>
      <c r="Q21" s="28" t="s">
        <v>108</v>
      </c>
    </row>
    <row r="22" spans="1:17" x14ac:dyDescent="0.25">
      <c r="A22" s="13"/>
      <c r="B22" s="13"/>
      <c r="C22" s="13"/>
      <c r="D22" s="13"/>
      <c r="E22" s="225" t="s">
        <v>52</v>
      </c>
      <c r="F22" s="226"/>
      <c r="G22" s="144"/>
      <c r="H22" s="14"/>
      <c r="I22" s="15">
        <f>SUM(I17:I21)</f>
        <v>315000</v>
      </c>
      <c r="J22" s="16"/>
      <c r="K22" s="17">
        <f>SUM(K17:K21)</f>
        <v>1500</v>
      </c>
      <c r="L22" s="16"/>
      <c r="M22" s="17">
        <f>SUM(M17:M21)</f>
        <v>0</v>
      </c>
      <c r="N22" s="13"/>
      <c r="O22" s="13"/>
      <c r="P22" s="13"/>
      <c r="Q22" s="13"/>
    </row>
    <row r="23" spans="1:17" x14ac:dyDescent="0.25">
      <c r="A23" s="13"/>
      <c r="B23" s="13"/>
      <c r="C23" s="13"/>
      <c r="D23" s="13"/>
      <c r="E23" s="227" t="s">
        <v>53</v>
      </c>
      <c r="F23" s="228"/>
      <c r="G23" s="182"/>
      <c r="H23" s="229"/>
      <c r="I23" s="230"/>
      <c r="J23" s="13"/>
      <c r="K23" s="13"/>
      <c r="L23" s="13"/>
      <c r="M23" s="13"/>
      <c r="N23" s="13"/>
      <c r="O23" s="13"/>
      <c r="P23" s="13"/>
      <c r="Q23" s="13"/>
    </row>
    <row r="24" spans="1:17" x14ac:dyDescent="0.25">
      <c r="A24" s="13"/>
      <c r="B24" s="13"/>
      <c r="C24" s="13"/>
      <c r="D24" s="13"/>
      <c r="E24" s="13"/>
      <c r="F24" s="13"/>
      <c r="G24" s="13"/>
      <c r="H24" s="13"/>
      <c r="I24" s="13"/>
      <c r="J24" s="13"/>
      <c r="K24" s="13"/>
      <c r="L24" s="13"/>
      <c r="M24" s="13"/>
      <c r="N24" s="13"/>
      <c r="O24" s="13"/>
      <c r="P24" s="13"/>
      <c r="Q24" s="13"/>
    </row>
    <row r="25" spans="1:17" x14ac:dyDescent="0.25">
      <c r="A25" s="13"/>
      <c r="B25" s="221" t="s">
        <v>54</v>
      </c>
      <c r="C25" s="221"/>
      <c r="D25" s="221"/>
      <c r="E25" s="221"/>
      <c r="F25" s="221"/>
      <c r="G25" s="145"/>
      <c r="H25" s="13"/>
      <c r="I25" s="13"/>
      <c r="J25" s="13"/>
      <c r="K25" s="13"/>
      <c r="L25" s="13"/>
      <c r="M25" s="13"/>
      <c r="N25" s="221" t="s">
        <v>55</v>
      </c>
      <c r="O25" s="221"/>
      <c r="P25" s="221"/>
      <c r="Q25" s="221"/>
    </row>
    <row r="26" spans="1:17" x14ac:dyDescent="0.25">
      <c r="A26" s="13"/>
      <c r="B26" s="231" t="s">
        <v>3</v>
      </c>
      <c r="C26" s="231"/>
      <c r="D26" s="231"/>
      <c r="E26" s="231"/>
      <c r="F26" s="231"/>
      <c r="G26" s="146"/>
      <c r="H26" s="13"/>
      <c r="I26" s="13"/>
      <c r="J26" s="13"/>
      <c r="K26" s="13"/>
      <c r="L26" s="13"/>
      <c r="M26" s="13"/>
      <c r="N26" s="232" t="s">
        <v>109</v>
      </c>
      <c r="O26" s="232"/>
      <c r="P26" s="232"/>
      <c r="Q26" s="232"/>
    </row>
    <row r="27" spans="1:17" x14ac:dyDescent="0.25">
      <c r="A27" s="13"/>
      <c r="B27" s="13"/>
      <c r="C27" s="13"/>
      <c r="D27" s="13"/>
      <c r="E27" s="13"/>
      <c r="F27" s="13"/>
      <c r="G27" s="13"/>
      <c r="H27" s="13"/>
      <c r="I27" s="13"/>
      <c r="J27" s="13"/>
      <c r="K27" s="13"/>
      <c r="L27" s="13"/>
      <c r="M27" s="13"/>
      <c r="N27" s="13"/>
      <c r="O27" s="13"/>
      <c r="P27" s="13"/>
      <c r="Q27" s="13"/>
    </row>
    <row r="28" spans="1:17" x14ac:dyDescent="0.25">
      <c r="A28" s="13"/>
      <c r="B28" s="221" t="s">
        <v>57</v>
      </c>
      <c r="C28" s="221"/>
      <c r="D28" s="221"/>
      <c r="E28" s="221"/>
      <c r="F28" s="221"/>
      <c r="G28" s="145"/>
      <c r="H28" s="13"/>
      <c r="I28" s="13"/>
      <c r="J28" s="13"/>
      <c r="K28" s="13"/>
      <c r="L28" s="13"/>
      <c r="M28" s="222" t="s">
        <v>58</v>
      </c>
      <c r="N28" s="222"/>
      <c r="O28" s="222"/>
      <c r="P28" s="222"/>
      <c r="Q28" s="222"/>
    </row>
    <row r="29" spans="1:17" ht="15" customHeight="1" x14ac:dyDescent="0.25">
      <c r="A29" s="13"/>
      <c r="B29" s="223" t="s">
        <v>110</v>
      </c>
      <c r="C29" s="223"/>
      <c r="D29" s="223"/>
      <c r="E29" s="223"/>
      <c r="F29" s="223"/>
      <c r="G29" s="147"/>
      <c r="H29" s="13"/>
      <c r="I29" s="13"/>
      <c r="J29" s="13"/>
      <c r="K29" s="13"/>
      <c r="L29" s="13"/>
      <c r="M29" s="281" t="s">
        <v>60</v>
      </c>
      <c r="N29" s="282"/>
      <c r="O29" s="282"/>
      <c r="P29" s="282"/>
      <c r="Q29" s="283"/>
    </row>
  </sheetData>
  <mergeCells count="47">
    <mergeCell ref="A19:A20"/>
    <mergeCell ref="B19:B20"/>
    <mergeCell ref="C19:C20"/>
    <mergeCell ref="D19:D20"/>
    <mergeCell ref="E19:E20"/>
    <mergeCell ref="C2:N2"/>
    <mergeCell ref="C3:N3"/>
    <mergeCell ref="A5:E5"/>
    <mergeCell ref="F5:Q5"/>
    <mergeCell ref="A6:E6"/>
    <mergeCell ref="F6:Q6"/>
    <mergeCell ref="A7:E7"/>
    <mergeCell ref="F7:Q7"/>
    <mergeCell ref="A8:E8"/>
    <mergeCell ref="F8:Q8"/>
    <mergeCell ref="A10:B12"/>
    <mergeCell ref="E10:Q10"/>
    <mergeCell ref="E11:Q11"/>
    <mergeCell ref="E12:Q12"/>
    <mergeCell ref="Q14:Q16"/>
    <mergeCell ref="H15:I15"/>
    <mergeCell ref="J15:K15"/>
    <mergeCell ref="L15:M15"/>
    <mergeCell ref="A14:A16"/>
    <mergeCell ref="B14:B16"/>
    <mergeCell ref="C14:C16"/>
    <mergeCell ref="E14:E16"/>
    <mergeCell ref="F14:F16"/>
    <mergeCell ref="H14:M14"/>
    <mergeCell ref="D14:D16"/>
    <mergeCell ref="G14:G16"/>
    <mergeCell ref="P14:P16"/>
    <mergeCell ref="E22:F22"/>
    <mergeCell ref="E23:F23"/>
    <mergeCell ref="H23:I23"/>
    <mergeCell ref="N14:N16"/>
    <mergeCell ref="O14:O16"/>
    <mergeCell ref="F19:F20"/>
    <mergeCell ref="G19:G20"/>
    <mergeCell ref="B29:F29"/>
    <mergeCell ref="M29:Q29"/>
    <mergeCell ref="B25:F25"/>
    <mergeCell ref="N25:Q25"/>
    <mergeCell ref="B26:F26"/>
    <mergeCell ref="N26:Q26"/>
    <mergeCell ref="B28:F28"/>
    <mergeCell ref="M28:Q28"/>
  </mergeCells>
  <phoneticPr fontId="11" type="noConversion"/>
  <pageMargins left="0.7" right="0.7" top="0.75" bottom="0.75" header="0.3" footer="0.3"/>
  <pageSetup scale="45"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N32"/>
  <sheetViews>
    <sheetView zoomScale="90" zoomScaleNormal="90" workbookViewId="0">
      <selection activeCell="E8" sqref="E8:N8"/>
    </sheetView>
  </sheetViews>
  <sheetFormatPr baseColWidth="10" defaultColWidth="11.42578125" defaultRowHeight="15" x14ac:dyDescent="0.25"/>
  <sheetData>
    <row r="2" spans="1:14" ht="23.25" x14ac:dyDescent="0.35">
      <c r="C2" s="273" t="s">
        <v>3</v>
      </c>
      <c r="D2" s="273"/>
      <c r="E2" s="273"/>
      <c r="F2" s="273"/>
      <c r="G2" s="273"/>
      <c r="H2" s="273"/>
      <c r="I2" s="273"/>
      <c r="J2" s="273"/>
      <c r="K2" s="273"/>
      <c r="L2" s="273"/>
      <c r="M2" s="1"/>
    </row>
    <row r="3" spans="1:14" ht="21" x14ac:dyDescent="0.35">
      <c r="C3" s="274" t="s">
        <v>111</v>
      </c>
      <c r="D3" s="274"/>
      <c r="E3" s="274"/>
      <c r="F3" s="274"/>
      <c r="G3" s="274"/>
      <c r="H3" s="274"/>
      <c r="I3" s="274"/>
      <c r="J3" s="274"/>
      <c r="K3" s="274"/>
      <c r="L3" s="274"/>
      <c r="M3" s="2"/>
    </row>
    <row r="4" spans="1:14" ht="15.75" thickBot="1" x14ac:dyDescent="0.3"/>
    <row r="5" spans="1:14" x14ac:dyDescent="0.25">
      <c r="A5" s="275" t="s">
        <v>5</v>
      </c>
      <c r="B5" s="276"/>
      <c r="C5" s="276"/>
      <c r="D5" s="276"/>
      <c r="E5" s="277" t="s">
        <v>112</v>
      </c>
      <c r="F5" s="277"/>
      <c r="G5" s="277"/>
      <c r="H5" s="277"/>
      <c r="I5" s="277"/>
      <c r="J5" s="277"/>
      <c r="K5" s="277"/>
      <c r="L5" s="277"/>
      <c r="M5" s="277"/>
      <c r="N5" s="278"/>
    </row>
    <row r="6" spans="1:14" x14ac:dyDescent="0.25">
      <c r="A6" s="279" t="s">
        <v>7</v>
      </c>
      <c r="B6" s="280"/>
      <c r="C6" s="280"/>
      <c r="D6" s="280"/>
      <c r="E6" s="263" t="s">
        <v>113</v>
      </c>
      <c r="F6" s="263"/>
      <c r="G6" s="263"/>
      <c r="H6" s="263"/>
      <c r="I6" s="263"/>
      <c r="J6" s="263"/>
      <c r="K6" s="263"/>
      <c r="L6" s="263"/>
      <c r="M6" s="263"/>
      <c r="N6" s="264"/>
    </row>
    <row r="7" spans="1:14" x14ac:dyDescent="0.25">
      <c r="A7" s="261" t="s">
        <v>9</v>
      </c>
      <c r="B7" s="262"/>
      <c r="C7" s="262"/>
      <c r="D7" s="262"/>
      <c r="E7" s="263" t="s">
        <v>114</v>
      </c>
      <c r="F7" s="263"/>
      <c r="G7" s="263"/>
      <c r="H7" s="263"/>
      <c r="I7" s="263"/>
      <c r="J7" s="263"/>
      <c r="K7" s="263"/>
      <c r="L7" s="263"/>
      <c r="M7" s="263"/>
      <c r="N7" s="264"/>
    </row>
    <row r="8" spans="1:14" ht="15.75" thickBot="1" x14ac:dyDescent="0.3">
      <c r="A8" s="265" t="s">
        <v>11</v>
      </c>
      <c r="B8" s="266"/>
      <c r="C8" s="266"/>
      <c r="D8" s="266"/>
      <c r="E8" s="267" t="s">
        <v>115</v>
      </c>
      <c r="F8" s="267"/>
      <c r="G8" s="267"/>
      <c r="H8" s="267"/>
      <c r="I8" s="267"/>
      <c r="J8" s="267"/>
      <c r="K8" s="267"/>
      <c r="L8" s="267"/>
      <c r="M8" s="267"/>
      <c r="N8" s="268"/>
    </row>
    <row r="9" spans="1:14" ht="15.75" thickBot="1" x14ac:dyDescent="0.3"/>
    <row r="10" spans="1:14" ht="28.5" customHeight="1" x14ac:dyDescent="0.25">
      <c r="A10" s="249" t="s">
        <v>13</v>
      </c>
      <c r="B10" s="252"/>
      <c r="C10" s="3" t="s">
        <v>14</v>
      </c>
      <c r="D10" s="269" t="s">
        <v>116</v>
      </c>
      <c r="E10" s="269"/>
      <c r="F10" s="269"/>
      <c r="G10" s="269"/>
      <c r="H10" s="269"/>
      <c r="I10" s="269"/>
      <c r="J10" s="269"/>
      <c r="K10" s="269"/>
      <c r="L10" s="269"/>
      <c r="M10" s="269"/>
      <c r="N10" s="270"/>
    </row>
    <row r="11" spans="1:14" ht="26.25" customHeight="1" x14ac:dyDescent="0.25">
      <c r="A11" s="250"/>
      <c r="B11" s="253"/>
      <c r="C11" s="4" t="s">
        <v>16</v>
      </c>
      <c r="D11" s="318" t="s">
        <v>117</v>
      </c>
      <c r="E11" s="318"/>
      <c r="F11" s="318"/>
      <c r="G11" s="318"/>
      <c r="H11" s="318"/>
      <c r="I11" s="318"/>
      <c r="J11" s="318"/>
      <c r="K11" s="318"/>
      <c r="L11" s="318"/>
      <c r="M11" s="318"/>
      <c r="N11" s="319"/>
    </row>
    <row r="12" spans="1:14" ht="49.5" customHeight="1" thickBot="1" x14ac:dyDescent="0.3">
      <c r="A12" s="251"/>
      <c r="B12" s="254"/>
      <c r="C12" s="5" t="s">
        <v>18</v>
      </c>
      <c r="D12" s="267" t="s">
        <v>118</v>
      </c>
      <c r="E12" s="267"/>
      <c r="F12" s="267"/>
      <c r="G12" s="267"/>
      <c r="H12" s="267"/>
      <c r="I12" s="267"/>
      <c r="J12" s="267"/>
      <c r="K12" s="267"/>
      <c r="L12" s="267"/>
      <c r="M12" s="267"/>
      <c r="N12" s="268"/>
    </row>
    <row r="13" spans="1:14" ht="15.75" thickBot="1" x14ac:dyDescent="0.3"/>
    <row r="14" spans="1:14" ht="15.75" thickBot="1" x14ac:dyDescent="0.3">
      <c r="A14" s="249" t="s">
        <v>20</v>
      </c>
      <c r="B14" s="252" t="s">
        <v>21</v>
      </c>
      <c r="C14" s="252" t="s">
        <v>22</v>
      </c>
      <c r="D14" s="255" t="s">
        <v>23</v>
      </c>
      <c r="E14" s="258" t="s">
        <v>24</v>
      </c>
      <c r="F14" s="246" t="s">
        <v>25</v>
      </c>
      <c r="G14" s="247"/>
      <c r="H14" s="247"/>
      <c r="I14" s="247"/>
      <c r="J14" s="247"/>
      <c r="K14" s="248"/>
      <c r="L14" s="233" t="s">
        <v>26</v>
      </c>
      <c r="M14" s="236" t="s">
        <v>27</v>
      </c>
      <c r="N14" s="239" t="s">
        <v>28</v>
      </c>
    </row>
    <row r="15" spans="1:14" x14ac:dyDescent="0.25">
      <c r="A15" s="250"/>
      <c r="B15" s="253"/>
      <c r="C15" s="253"/>
      <c r="D15" s="256"/>
      <c r="E15" s="259"/>
      <c r="F15" s="242" t="s">
        <v>72</v>
      </c>
      <c r="G15" s="243"/>
      <c r="H15" s="243" t="s">
        <v>30</v>
      </c>
      <c r="I15" s="243"/>
      <c r="J15" s="244" t="s">
        <v>31</v>
      </c>
      <c r="K15" s="245"/>
      <c r="L15" s="234"/>
      <c r="M15" s="237"/>
      <c r="N15" s="240"/>
    </row>
    <row r="16" spans="1:14" x14ac:dyDescent="0.25">
      <c r="A16" s="251"/>
      <c r="B16" s="254"/>
      <c r="C16" s="254"/>
      <c r="D16" s="257"/>
      <c r="E16" s="260"/>
      <c r="F16" s="6" t="s">
        <v>32</v>
      </c>
      <c r="G16" s="7" t="s">
        <v>33</v>
      </c>
      <c r="H16" s="7" t="s">
        <v>32</v>
      </c>
      <c r="I16" s="7" t="s">
        <v>33</v>
      </c>
      <c r="J16" s="7" t="s">
        <v>32</v>
      </c>
      <c r="K16" s="8" t="s">
        <v>33</v>
      </c>
      <c r="L16" s="235"/>
      <c r="M16" s="238"/>
      <c r="N16" s="241"/>
    </row>
    <row r="17" spans="1:14" ht="99" customHeight="1" x14ac:dyDescent="0.25">
      <c r="A17" s="312" t="s">
        <v>119</v>
      </c>
      <c r="B17" s="314" t="s">
        <v>120</v>
      </c>
      <c r="C17" s="314" t="s">
        <v>121</v>
      </c>
      <c r="D17" s="314" t="s">
        <v>122</v>
      </c>
      <c r="E17" s="315" t="s">
        <v>123</v>
      </c>
      <c r="F17" s="198"/>
      <c r="G17" s="9"/>
      <c r="H17" s="134">
        <v>2110</v>
      </c>
      <c r="I17" s="130">
        <v>250</v>
      </c>
      <c r="J17" s="207"/>
      <c r="K17" s="208"/>
      <c r="L17" s="21" t="s">
        <v>124</v>
      </c>
      <c r="M17" s="197" t="s">
        <v>125</v>
      </c>
      <c r="N17" s="199" t="s">
        <v>126</v>
      </c>
    </row>
    <row r="18" spans="1:14" ht="38.25" x14ac:dyDescent="0.25">
      <c r="A18" s="313"/>
      <c r="B18" s="309"/>
      <c r="C18" s="309"/>
      <c r="D18" s="309"/>
      <c r="E18" s="316"/>
      <c r="F18" s="198"/>
      <c r="G18" s="9"/>
      <c r="H18" s="134">
        <v>2120</v>
      </c>
      <c r="I18" s="130">
        <v>500</v>
      </c>
      <c r="J18" s="207"/>
      <c r="K18" s="208"/>
      <c r="L18" s="21" t="s">
        <v>127</v>
      </c>
      <c r="M18" s="197" t="s">
        <v>125</v>
      </c>
      <c r="N18" s="199" t="s">
        <v>126</v>
      </c>
    </row>
    <row r="19" spans="1:14" ht="112.5" customHeight="1" x14ac:dyDescent="0.25">
      <c r="A19" s="198" t="s">
        <v>128</v>
      </c>
      <c r="B19" s="156" t="s">
        <v>129</v>
      </c>
      <c r="C19" s="18" t="s">
        <v>130</v>
      </c>
      <c r="D19" s="18" t="s">
        <v>131</v>
      </c>
      <c r="E19" s="19" t="s">
        <v>132</v>
      </c>
      <c r="F19" s="10"/>
      <c r="G19" s="11"/>
      <c r="H19" s="135">
        <v>2110</v>
      </c>
      <c r="I19" s="126">
        <v>2000</v>
      </c>
      <c r="J19" s="184"/>
      <c r="K19" s="12"/>
      <c r="L19" s="21" t="s">
        <v>133</v>
      </c>
      <c r="M19" s="18" t="s">
        <v>125</v>
      </c>
      <c r="N19" s="199" t="s">
        <v>134</v>
      </c>
    </row>
    <row r="20" spans="1:14" ht="94.5" customHeight="1" x14ac:dyDescent="0.25">
      <c r="A20" s="198" t="s">
        <v>135</v>
      </c>
      <c r="B20" s="156" t="s">
        <v>136</v>
      </c>
      <c r="C20" s="18" t="s">
        <v>137</v>
      </c>
      <c r="D20" s="18" t="s">
        <v>138</v>
      </c>
      <c r="E20" s="19" t="s">
        <v>139</v>
      </c>
      <c r="F20" s="10"/>
      <c r="G20" s="11"/>
      <c r="H20" s="135">
        <v>2110</v>
      </c>
      <c r="I20" s="126">
        <v>1000</v>
      </c>
      <c r="J20" s="184"/>
      <c r="K20" s="12"/>
      <c r="L20" s="21" t="s">
        <v>140</v>
      </c>
      <c r="M20" s="18" t="s">
        <v>125</v>
      </c>
      <c r="N20" s="22" t="s">
        <v>141</v>
      </c>
    </row>
    <row r="21" spans="1:14" ht="63.75" x14ac:dyDescent="0.25">
      <c r="A21" s="198" t="s">
        <v>142</v>
      </c>
      <c r="B21" s="156" t="s">
        <v>143</v>
      </c>
      <c r="C21" s="18" t="s">
        <v>144</v>
      </c>
      <c r="D21" s="18" t="s">
        <v>138</v>
      </c>
      <c r="E21" s="19" t="s">
        <v>145</v>
      </c>
      <c r="F21" s="10"/>
      <c r="G21" s="11"/>
      <c r="H21" s="135">
        <v>2110</v>
      </c>
      <c r="I21" s="126">
        <v>500</v>
      </c>
      <c r="J21" s="184"/>
      <c r="K21" s="12"/>
      <c r="L21" s="21" t="s">
        <v>146</v>
      </c>
      <c r="M21" s="18" t="s">
        <v>125</v>
      </c>
      <c r="N21" s="22" t="s">
        <v>147</v>
      </c>
    </row>
    <row r="22" spans="1:14" ht="115.5" customHeight="1" x14ac:dyDescent="0.25">
      <c r="A22" s="198" t="s">
        <v>148</v>
      </c>
      <c r="B22" s="156" t="s">
        <v>149</v>
      </c>
      <c r="C22" s="18" t="s">
        <v>150</v>
      </c>
      <c r="D22" s="18" t="s">
        <v>138</v>
      </c>
      <c r="E22" s="19" t="s">
        <v>151</v>
      </c>
      <c r="F22" s="10"/>
      <c r="G22" s="11"/>
      <c r="H22" s="135">
        <v>2110</v>
      </c>
      <c r="I22" s="126">
        <v>500</v>
      </c>
      <c r="J22" s="184"/>
      <c r="K22" s="12"/>
      <c r="L22" s="21" t="s">
        <v>133</v>
      </c>
      <c r="M22" s="18" t="s">
        <v>125</v>
      </c>
      <c r="N22" s="22" t="s">
        <v>152</v>
      </c>
    </row>
    <row r="23" spans="1:14" x14ac:dyDescent="0.25">
      <c r="A23" s="13"/>
      <c r="B23" s="13"/>
      <c r="C23" s="13"/>
      <c r="D23" s="225" t="s">
        <v>52</v>
      </c>
      <c r="E23" s="226"/>
      <c r="F23" s="14"/>
      <c r="G23" s="15">
        <f>SUM(G17:G22)</f>
        <v>0</v>
      </c>
      <c r="H23" s="16"/>
      <c r="I23" s="17">
        <f>SUM(I17:I22)</f>
        <v>4750</v>
      </c>
      <c r="J23" s="16"/>
      <c r="K23" s="17">
        <f>SUM(K17:K22)</f>
        <v>0</v>
      </c>
      <c r="L23" s="13"/>
      <c r="M23" s="13"/>
      <c r="N23" s="13"/>
    </row>
    <row r="24" spans="1:14" ht="15.75" thickBot="1" x14ac:dyDescent="0.3">
      <c r="A24" s="13"/>
      <c r="B24" s="13"/>
      <c r="C24" s="13"/>
      <c r="D24" s="227" t="s">
        <v>53</v>
      </c>
      <c r="E24" s="228"/>
      <c r="F24" s="229">
        <f>+G23+I23+K23</f>
        <v>4750</v>
      </c>
      <c r="G24" s="230"/>
      <c r="H24" s="13"/>
      <c r="I24" s="13"/>
      <c r="J24" s="13"/>
      <c r="K24" s="13"/>
      <c r="L24" s="13"/>
      <c r="M24" s="13"/>
      <c r="N24" s="13"/>
    </row>
    <row r="25" spans="1:14" x14ac:dyDescent="0.25">
      <c r="A25" s="13"/>
      <c r="B25" s="13"/>
      <c r="C25" s="13"/>
      <c r="D25" s="13"/>
      <c r="E25" s="13"/>
      <c r="F25" s="13"/>
      <c r="G25" s="13"/>
      <c r="H25" s="13"/>
      <c r="I25" s="13"/>
      <c r="J25" s="13"/>
      <c r="K25" s="13"/>
      <c r="L25" s="13"/>
      <c r="M25" s="13"/>
      <c r="N25" s="13"/>
    </row>
    <row r="26" spans="1:14" x14ac:dyDescent="0.25">
      <c r="A26" s="13"/>
      <c r="B26" s="221" t="s">
        <v>54</v>
      </c>
      <c r="C26" s="221"/>
      <c r="D26" s="221"/>
      <c r="E26" s="221"/>
      <c r="F26" s="13"/>
      <c r="G26" s="13"/>
      <c r="H26" s="13"/>
      <c r="I26" s="13"/>
      <c r="J26" s="13"/>
      <c r="K26" s="13"/>
      <c r="L26" s="221" t="s">
        <v>55</v>
      </c>
      <c r="M26" s="221"/>
      <c r="N26" s="221"/>
    </row>
    <row r="27" spans="1:14" x14ac:dyDescent="0.25">
      <c r="A27" s="13"/>
      <c r="B27" s="231" t="s">
        <v>3</v>
      </c>
      <c r="C27" s="231"/>
      <c r="D27" s="231"/>
      <c r="E27" s="231"/>
      <c r="F27" s="13"/>
      <c r="G27" s="13"/>
      <c r="H27" s="13"/>
      <c r="I27" s="13"/>
      <c r="J27" s="13"/>
      <c r="K27" s="13"/>
      <c r="L27" s="232" t="s">
        <v>153</v>
      </c>
      <c r="M27" s="232"/>
      <c r="N27" s="232"/>
    </row>
    <row r="28" spans="1:14" x14ac:dyDescent="0.25">
      <c r="A28" s="13"/>
      <c r="B28" s="13"/>
      <c r="C28" s="13"/>
      <c r="D28" s="13"/>
      <c r="E28" s="13"/>
      <c r="F28" s="13"/>
      <c r="G28" s="13"/>
      <c r="H28" s="13"/>
      <c r="I28" s="13"/>
      <c r="J28" s="13"/>
      <c r="K28" s="13"/>
      <c r="L28" s="13"/>
      <c r="M28" s="13"/>
      <c r="N28" s="13"/>
    </row>
    <row r="29" spans="1:14" x14ac:dyDescent="0.25">
      <c r="A29" s="13"/>
      <c r="B29" s="221" t="s">
        <v>57</v>
      </c>
      <c r="C29" s="221"/>
      <c r="D29" s="221"/>
      <c r="E29" s="221"/>
      <c r="F29" s="13"/>
      <c r="G29" s="13"/>
      <c r="H29" s="13"/>
      <c r="I29" s="13"/>
      <c r="J29" s="13"/>
      <c r="K29" s="222" t="s">
        <v>58</v>
      </c>
      <c r="L29" s="222"/>
      <c r="M29" s="222"/>
      <c r="N29" s="222"/>
    </row>
    <row r="30" spans="1:14" x14ac:dyDescent="0.25">
      <c r="A30" s="13"/>
      <c r="B30" s="317" t="s">
        <v>154</v>
      </c>
      <c r="C30" s="317"/>
      <c r="D30" s="317"/>
      <c r="E30" s="317"/>
      <c r="F30" s="13"/>
      <c r="G30" s="13"/>
      <c r="H30" s="13"/>
      <c r="I30" s="13"/>
      <c r="J30" s="13"/>
      <c r="K30" s="224" t="s">
        <v>60</v>
      </c>
      <c r="L30" s="224"/>
      <c r="M30" s="224"/>
      <c r="N30" s="224"/>
    </row>
    <row r="31" spans="1:14" x14ac:dyDescent="0.25">
      <c r="A31" s="13"/>
      <c r="B31" s="13"/>
      <c r="C31" s="13"/>
      <c r="D31" s="13"/>
      <c r="E31" s="13"/>
      <c r="F31" s="13"/>
      <c r="G31" s="13"/>
      <c r="H31" s="13"/>
      <c r="I31" s="13"/>
      <c r="J31" s="13"/>
      <c r="K31" s="13"/>
      <c r="L31" s="13"/>
      <c r="M31" s="13"/>
      <c r="N31" s="13"/>
    </row>
    <row r="32" spans="1:14" x14ac:dyDescent="0.25">
      <c r="A32" s="13"/>
      <c r="B32" s="13"/>
      <c r="C32" s="13"/>
      <c r="D32" s="13"/>
      <c r="E32" s="13"/>
      <c r="F32" s="13"/>
      <c r="G32" s="13"/>
      <c r="H32" s="13"/>
      <c r="I32" s="13"/>
      <c r="J32" s="13"/>
      <c r="K32" s="13"/>
      <c r="L32" s="13"/>
      <c r="M32" s="13"/>
      <c r="N32" s="13"/>
    </row>
  </sheetData>
  <mergeCells count="42">
    <mergeCell ref="C2:L2"/>
    <mergeCell ref="C3:L3"/>
    <mergeCell ref="A5:D5"/>
    <mergeCell ref="E5:N5"/>
    <mergeCell ref="A6:D6"/>
    <mergeCell ref="E6:N6"/>
    <mergeCell ref="A7:D7"/>
    <mergeCell ref="E7:N7"/>
    <mergeCell ref="A8:D8"/>
    <mergeCell ref="E8:N8"/>
    <mergeCell ref="A10:B12"/>
    <mergeCell ref="D10:N10"/>
    <mergeCell ref="D11:N11"/>
    <mergeCell ref="D12:N12"/>
    <mergeCell ref="A14:A16"/>
    <mergeCell ref="B14:B16"/>
    <mergeCell ref="C14:C16"/>
    <mergeCell ref="D14:D16"/>
    <mergeCell ref="E14:E16"/>
    <mergeCell ref="L14:L16"/>
    <mergeCell ref="M14:M16"/>
    <mergeCell ref="N14:N16"/>
    <mergeCell ref="F15:G15"/>
    <mergeCell ref="H15:I15"/>
    <mergeCell ref="J15:K15"/>
    <mergeCell ref="F14:K14"/>
    <mergeCell ref="B29:E29"/>
    <mergeCell ref="K29:N29"/>
    <mergeCell ref="B30:E30"/>
    <mergeCell ref="K30:N30"/>
    <mergeCell ref="D23:E23"/>
    <mergeCell ref="D24:E24"/>
    <mergeCell ref="F24:G24"/>
    <mergeCell ref="B26:E26"/>
    <mergeCell ref="L26:N26"/>
    <mergeCell ref="B27:E27"/>
    <mergeCell ref="L27:N27"/>
    <mergeCell ref="A17:A18"/>
    <mergeCell ref="B17:B18"/>
    <mergeCell ref="C17:C18"/>
    <mergeCell ref="D17:D18"/>
    <mergeCell ref="E17:E18"/>
  </mergeCells>
  <phoneticPr fontId="11" type="noConversion"/>
  <pageMargins left="0.7" right="0.7" top="0.75" bottom="0.75" header="0.3" footer="0.3"/>
  <pageSetup fitToHeight="0" orientation="portrait" horizontalDpi="0"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N26"/>
  <sheetViews>
    <sheetView tabSelected="1" zoomScale="98" zoomScaleNormal="98" workbookViewId="0">
      <selection activeCell="E8" sqref="E8:N8"/>
    </sheetView>
  </sheetViews>
  <sheetFormatPr baseColWidth="10" defaultColWidth="11.42578125" defaultRowHeight="15" x14ac:dyDescent="0.25"/>
  <sheetData>
    <row r="2" spans="1:14" ht="23.25" x14ac:dyDescent="0.35">
      <c r="C2" s="273" t="s">
        <v>155</v>
      </c>
      <c r="D2" s="273"/>
      <c r="E2" s="273"/>
      <c r="F2" s="273"/>
      <c r="G2" s="273"/>
      <c r="H2" s="273"/>
      <c r="I2" s="273"/>
      <c r="J2" s="273"/>
      <c r="K2" s="273"/>
      <c r="L2" s="273"/>
      <c r="M2" s="1"/>
    </row>
    <row r="3" spans="1:14" ht="21" x14ac:dyDescent="0.35">
      <c r="C3" s="274" t="s">
        <v>111</v>
      </c>
      <c r="D3" s="274"/>
      <c r="E3" s="274"/>
      <c r="F3" s="274"/>
      <c r="G3" s="274"/>
      <c r="H3" s="274"/>
      <c r="I3" s="274"/>
      <c r="J3" s="274"/>
      <c r="K3" s="274"/>
      <c r="L3" s="274"/>
      <c r="M3" s="2"/>
    </row>
    <row r="4" spans="1:14" ht="15.75" thickBot="1" x14ac:dyDescent="0.3"/>
    <row r="5" spans="1:14" x14ac:dyDescent="0.25">
      <c r="A5" s="275" t="s">
        <v>5</v>
      </c>
      <c r="B5" s="276"/>
      <c r="C5" s="276"/>
      <c r="D5" s="276"/>
      <c r="E5" s="277" t="s">
        <v>156</v>
      </c>
      <c r="F5" s="277"/>
      <c r="G5" s="277"/>
      <c r="H5" s="277"/>
      <c r="I5" s="277"/>
      <c r="J5" s="277"/>
      <c r="K5" s="277"/>
      <c r="L5" s="277"/>
      <c r="M5" s="277"/>
      <c r="N5" s="278"/>
    </row>
    <row r="6" spans="1:14" x14ac:dyDescent="0.25">
      <c r="A6" s="279" t="s">
        <v>7</v>
      </c>
      <c r="B6" s="280"/>
      <c r="C6" s="280"/>
      <c r="D6" s="280"/>
      <c r="E6" s="263" t="s">
        <v>63</v>
      </c>
      <c r="F6" s="263"/>
      <c r="G6" s="263"/>
      <c r="H6" s="263"/>
      <c r="I6" s="263"/>
      <c r="J6" s="263"/>
      <c r="K6" s="263"/>
      <c r="L6" s="263"/>
      <c r="M6" s="263"/>
      <c r="N6" s="264"/>
    </row>
    <row r="7" spans="1:14" x14ac:dyDescent="0.25">
      <c r="A7" s="261" t="s">
        <v>9</v>
      </c>
      <c r="B7" s="262"/>
      <c r="C7" s="262"/>
      <c r="D7" s="262"/>
      <c r="E7" s="263" t="s">
        <v>157</v>
      </c>
      <c r="F7" s="263"/>
      <c r="G7" s="263"/>
      <c r="H7" s="263"/>
      <c r="I7" s="263"/>
      <c r="J7" s="263"/>
      <c r="K7" s="263"/>
      <c r="L7" s="263"/>
      <c r="M7" s="263"/>
      <c r="N7" s="264"/>
    </row>
    <row r="8" spans="1:14" ht="15.75" thickBot="1" x14ac:dyDescent="0.3">
      <c r="A8" s="265" t="s">
        <v>11</v>
      </c>
      <c r="B8" s="266"/>
      <c r="C8" s="266"/>
      <c r="D8" s="266"/>
      <c r="E8" s="267" t="s">
        <v>158</v>
      </c>
      <c r="F8" s="267"/>
      <c r="G8" s="267"/>
      <c r="H8" s="267"/>
      <c r="I8" s="267"/>
      <c r="J8" s="267"/>
      <c r="K8" s="267"/>
      <c r="L8" s="267"/>
      <c r="M8" s="267"/>
      <c r="N8" s="268"/>
    </row>
    <row r="9" spans="1:14" ht="15.75" thickBot="1" x14ac:dyDescent="0.3"/>
    <row r="10" spans="1:14" ht="25.5" x14ac:dyDescent="0.25">
      <c r="A10" s="249" t="s">
        <v>13</v>
      </c>
      <c r="B10" s="252"/>
      <c r="C10" s="3" t="s">
        <v>14</v>
      </c>
      <c r="D10" s="269" t="s">
        <v>159</v>
      </c>
      <c r="E10" s="269"/>
      <c r="F10" s="269"/>
      <c r="G10" s="269"/>
      <c r="H10" s="269"/>
      <c r="I10" s="269"/>
      <c r="J10" s="269"/>
      <c r="K10" s="269"/>
      <c r="L10" s="269"/>
      <c r="M10" s="269"/>
      <c r="N10" s="270"/>
    </row>
    <row r="11" spans="1:14" ht="33" customHeight="1" x14ac:dyDescent="0.25">
      <c r="A11" s="250"/>
      <c r="B11" s="253"/>
      <c r="C11" s="4" t="s">
        <v>16</v>
      </c>
      <c r="D11" s="263" t="s">
        <v>160</v>
      </c>
      <c r="E11" s="263"/>
      <c r="F11" s="263"/>
      <c r="G11" s="263"/>
      <c r="H11" s="263"/>
      <c r="I11" s="263"/>
      <c r="J11" s="263"/>
      <c r="K11" s="263"/>
      <c r="L11" s="263"/>
      <c r="M11" s="263"/>
      <c r="N11" s="264"/>
    </row>
    <row r="12" spans="1:14" ht="26.25" thickBot="1" x14ac:dyDescent="0.3">
      <c r="A12" s="251"/>
      <c r="B12" s="254"/>
      <c r="C12" s="5" t="s">
        <v>18</v>
      </c>
      <c r="D12" s="267" t="s">
        <v>161</v>
      </c>
      <c r="E12" s="267"/>
      <c r="F12" s="267"/>
      <c r="G12" s="267"/>
      <c r="H12" s="267"/>
      <c r="I12" s="267"/>
      <c r="J12" s="267"/>
      <c r="K12" s="267"/>
      <c r="L12" s="267"/>
      <c r="M12" s="267"/>
      <c r="N12" s="268"/>
    </row>
    <row r="13" spans="1:14" ht="15.75" thickBot="1" x14ac:dyDescent="0.3"/>
    <row r="14" spans="1:14" ht="15.75" thickBot="1" x14ac:dyDescent="0.3">
      <c r="A14" s="249" t="s">
        <v>20</v>
      </c>
      <c r="B14" s="252" t="s">
        <v>21</v>
      </c>
      <c r="C14" s="252" t="s">
        <v>22</v>
      </c>
      <c r="D14" s="255" t="s">
        <v>23</v>
      </c>
      <c r="E14" s="258" t="s">
        <v>24</v>
      </c>
      <c r="F14" s="246"/>
      <c r="G14" s="247"/>
      <c r="H14" s="247"/>
      <c r="I14" s="247"/>
      <c r="J14" s="247"/>
      <c r="K14" s="248"/>
      <c r="L14" s="233" t="s">
        <v>26</v>
      </c>
      <c r="M14" s="236" t="s">
        <v>27</v>
      </c>
      <c r="N14" s="239" t="s">
        <v>28</v>
      </c>
    </row>
    <row r="15" spans="1:14" x14ac:dyDescent="0.25">
      <c r="A15" s="250"/>
      <c r="B15" s="253"/>
      <c r="C15" s="253"/>
      <c r="D15" s="256"/>
      <c r="E15" s="259"/>
      <c r="F15" s="242" t="s">
        <v>72</v>
      </c>
      <c r="G15" s="243"/>
      <c r="H15" s="243" t="s">
        <v>30</v>
      </c>
      <c r="I15" s="243"/>
      <c r="J15" s="244" t="s">
        <v>31</v>
      </c>
      <c r="K15" s="245"/>
      <c r="L15" s="234"/>
      <c r="M15" s="237"/>
      <c r="N15" s="240"/>
    </row>
    <row r="16" spans="1:14" ht="15.75" thickBot="1" x14ac:dyDescent="0.3">
      <c r="A16" s="251"/>
      <c r="B16" s="254"/>
      <c r="C16" s="254"/>
      <c r="D16" s="257"/>
      <c r="E16" s="260"/>
      <c r="F16" s="113" t="s">
        <v>32</v>
      </c>
      <c r="G16" s="114" t="s">
        <v>33</v>
      </c>
      <c r="H16" s="7" t="s">
        <v>32</v>
      </c>
      <c r="I16" s="7" t="s">
        <v>33</v>
      </c>
      <c r="J16" s="7" t="s">
        <v>32</v>
      </c>
      <c r="K16" s="8" t="s">
        <v>33</v>
      </c>
      <c r="L16" s="235"/>
      <c r="M16" s="238"/>
      <c r="N16" s="241"/>
    </row>
    <row r="17" spans="1:14" s="108" customFormat="1" ht="76.5" x14ac:dyDescent="0.25">
      <c r="A17" s="200" t="s">
        <v>162</v>
      </c>
      <c r="B17" s="196" t="s">
        <v>163</v>
      </c>
      <c r="C17" s="202" t="s">
        <v>164</v>
      </c>
      <c r="D17" s="202" t="s">
        <v>165</v>
      </c>
      <c r="E17" s="167" t="s">
        <v>166</v>
      </c>
      <c r="F17" s="115"/>
      <c r="G17" s="115"/>
      <c r="H17" s="161">
        <v>2120</v>
      </c>
      <c r="I17" s="130">
        <v>500</v>
      </c>
      <c r="J17" s="61"/>
      <c r="K17" s="111"/>
      <c r="L17" s="112" t="s">
        <v>140</v>
      </c>
      <c r="M17" s="202" t="s">
        <v>167</v>
      </c>
      <c r="N17" s="204" t="s">
        <v>168</v>
      </c>
    </row>
    <row r="18" spans="1:14" ht="76.5" x14ac:dyDescent="0.25">
      <c r="A18" s="23" t="s">
        <v>169</v>
      </c>
      <c r="B18" s="156" t="s">
        <v>170</v>
      </c>
      <c r="C18" s="18" t="s">
        <v>171</v>
      </c>
      <c r="D18" s="213" t="s">
        <v>172</v>
      </c>
      <c r="E18" s="19" t="s">
        <v>173</v>
      </c>
      <c r="F18" s="137">
        <v>3830</v>
      </c>
      <c r="G18" s="126">
        <v>100000</v>
      </c>
      <c r="H18" s="184"/>
      <c r="I18" s="11"/>
      <c r="J18" s="184"/>
      <c r="K18" s="12"/>
      <c r="L18" s="21" t="s">
        <v>174</v>
      </c>
      <c r="M18" s="18" t="s">
        <v>175</v>
      </c>
      <c r="N18" s="22" t="s">
        <v>176</v>
      </c>
    </row>
    <row r="19" spans="1:14" x14ac:dyDescent="0.25">
      <c r="A19" s="13"/>
      <c r="B19" s="13"/>
      <c r="C19" s="13"/>
      <c r="D19" s="225" t="s">
        <v>52</v>
      </c>
      <c r="E19" s="226"/>
      <c r="F19" s="14"/>
      <c r="G19" s="15">
        <f>SUM(G17:G18)</f>
        <v>100000</v>
      </c>
      <c r="H19" s="16"/>
      <c r="I19" s="17">
        <f>SUM(I17:I18)</f>
        <v>500</v>
      </c>
      <c r="J19" s="16"/>
      <c r="K19" s="17">
        <f>SUM(K17:K18)</f>
        <v>0</v>
      </c>
      <c r="L19" s="13"/>
      <c r="M19" s="13"/>
      <c r="N19" s="13"/>
    </row>
    <row r="20" spans="1:14" ht="15.75" thickBot="1" x14ac:dyDescent="0.3">
      <c r="A20" s="13"/>
      <c r="B20" s="13"/>
      <c r="C20" s="13"/>
      <c r="D20" s="227" t="s">
        <v>53</v>
      </c>
      <c r="E20" s="228"/>
      <c r="F20" s="229">
        <f>+G19+I19+K19</f>
        <v>100500</v>
      </c>
      <c r="G20" s="230"/>
      <c r="H20" s="13"/>
      <c r="I20" s="13"/>
      <c r="J20" s="13"/>
      <c r="K20" s="13"/>
      <c r="L20" s="13"/>
      <c r="M20" s="13"/>
      <c r="N20" s="13"/>
    </row>
    <row r="21" spans="1:14" x14ac:dyDescent="0.25">
      <c r="A21" s="13"/>
      <c r="B21" s="13"/>
      <c r="C21" s="13"/>
      <c r="D21" s="13"/>
      <c r="E21" s="13"/>
      <c r="F21" s="13"/>
      <c r="G21" s="13"/>
      <c r="H21" s="13"/>
      <c r="I21" s="13"/>
      <c r="J21" s="13"/>
      <c r="K21" s="13"/>
      <c r="L21" s="13"/>
      <c r="M21" s="13"/>
      <c r="N21" s="13"/>
    </row>
    <row r="22" spans="1:14" x14ac:dyDescent="0.25">
      <c r="A22" s="13"/>
      <c r="B22" s="221" t="s">
        <v>54</v>
      </c>
      <c r="C22" s="221"/>
      <c r="D22" s="221"/>
      <c r="E22" s="221"/>
      <c r="F22" s="13"/>
      <c r="G22" s="13"/>
      <c r="H22" s="13"/>
      <c r="I22" s="13"/>
      <c r="J22" s="13"/>
      <c r="K22" s="13"/>
      <c r="L22" s="221" t="s">
        <v>55</v>
      </c>
      <c r="M22" s="221"/>
      <c r="N22" s="221"/>
    </row>
    <row r="23" spans="1:14" x14ac:dyDescent="0.25">
      <c r="A23" s="13"/>
      <c r="B23" s="231" t="s">
        <v>3</v>
      </c>
      <c r="C23" s="231"/>
      <c r="D23" s="231"/>
      <c r="E23" s="231"/>
      <c r="F23" s="13"/>
      <c r="G23" s="13"/>
      <c r="H23" s="13"/>
      <c r="I23" s="13"/>
      <c r="J23" s="13"/>
      <c r="K23" s="13"/>
      <c r="L23" s="232" t="s">
        <v>153</v>
      </c>
      <c r="M23" s="232"/>
      <c r="N23" s="232"/>
    </row>
    <row r="24" spans="1:14" x14ac:dyDescent="0.25">
      <c r="A24" s="13"/>
      <c r="B24" s="13"/>
      <c r="C24" s="13"/>
      <c r="D24" s="13"/>
      <c r="E24" s="13"/>
      <c r="F24" s="13"/>
      <c r="G24" s="13"/>
      <c r="H24" s="13"/>
      <c r="I24" s="13"/>
      <c r="J24" s="13"/>
      <c r="K24" s="13"/>
      <c r="L24" s="13"/>
      <c r="M24" s="13"/>
      <c r="N24" s="13"/>
    </row>
    <row r="25" spans="1:14" x14ac:dyDescent="0.25">
      <c r="A25" s="13"/>
      <c r="B25" s="221" t="s">
        <v>57</v>
      </c>
      <c r="C25" s="221"/>
      <c r="D25" s="221"/>
      <c r="E25" s="221"/>
      <c r="F25" s="13"/>
      <c r="G25" s="13"/>
      <c r="H25" s="13"/>
      <c r="I25" s="13"/>
      <c r="J25" s="13"/>
      <c r="K25" s="222" t="s">
        <v>58</v>
      </c>
      <c r="L25" s="222"/>
      <c r="M25" s="222"/>
      <c r="N25" s="222"/>
    </row>
    <row r="26" spans="1:14" x14ac:dyDescent="0.25">
      <c r="A26" s="13"/>
      <c r="B26" s="317" t="s">
        <v>177</v>
      </c>
      <c r="C26" s="320"/>
      <c r="D26" s="320"/>
      <c r="E26" s="320"/>
      <c r="F26" s="13"/>
      <c r="G26" s="13"/>
      <c r="H26" s="13"/>
      <c r="I26" s="13"/>
      <c r="J26" s="13"/>
      <c r="K26" s="224" t="s">
        <v>60</v>
      </c>
      <c r="L26" s="224"/>
      <c r="M26" s="224"/>
      <c r="N26" s="224"/>
    </row>
  </sheetData>
  <mergeCells count="37">
    <mergeCell ref="C2:L2"/>
    <mergeCell ref="C3:L3"/>
    <mergeCell ref="A5:D5"/>
    <mergeCell ref="E5:N5"/>
    <mergeCell ref="A6:D6"/>
    <mergeCell ref="E6:N6"/>
    <mergeCell ref="A7:D7"/>
    <mergeCell ref="E7:N7"/>
    <mergeCell ref="A8:D8"/>
    <mergeCell ref="E8:N8"/>
    <mergeCell ref="A10:B12"/>
    <mergeCell ref="D10:N10"/>
    <mergeCell ref="D11:N11"/>
    <mergeCell ref="D12:N12"/>
    <mergeCell ref="A14:A16"/>
    <mergeCell ref="B14:B16"/>
    <mergeCell ref="C14:C16"/>
    <mergeCell ref="D14:D16"/>
    <mergeCell ref="E14:E16"/>
    <mergeCell ref="L14:L16"/>
    <mergeCell ref="M14:M16"/>
    <mergeCell ref="N14:N16"/>
    <mergeCell ref="F15:G15"/>
    <mergeCell ref="H15:I15"/>
    <mergeCell ref="J15:K15"/>
    <mergeCell ref="F14:K14"/>
    <mergeCell ref="B25:E25"/>
    <mergeCell ref="K25:N25"/>
    <mergeCell ref="B26:E26"/>
    <mergeCell ref="K26:N26"/>
    <mergeCell ref="D19:E19"/>
    <mergeCell ref="D20:E20"/>
    <mergeCell ref="F20:G20"/>
    <mergeCell ref="B22:E22"/>
    <mergeCell ref="L22:N22"/>
    <mergeCell ref="B23:E23"/>
    <mergeCell ref="L23:N23"/>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N26"/>
  <sheetViews>
    <sheetView zoomScaleNormal="100" workbookViewId="0">
      <selection activeCell="D12" sqref="D12:N12"/>
    </sheetView>
  </sheetViews>
  <sheetFormatPr baseColWidth="10" defaultColWidth="11.42578125" defaultRowHeight="15" x14ac:dyDescent="0.25"/>
  <sheetData>
    <row r="2" spans="1:14" ht="23.25" x14ac:dyDescent="0.35">
      <c r="C2" s="273" t="s">
        <v>3</v>
      </c>
      <c r="D2" s="273"/>
      <c r="E2" s="273"/>
      <c r="F2" s="273"/>
      <c r="G2" s="273"/>
      <c r="H2" s="273"/>
      <c r="I2" s="273"/>
      <c r="J2" s="273"/>
      <c r="K2" s="273"/>
      <c r="L2" s="273"/>
      <c r="M2" s="1"/>
    </row>
    <row r="3" spans="1:14" ht="21" x14ac:dyDescent="0.35">
      <c r="C3" s="274" t="s">
        <v>61</v>
      </c>
      <c r="D3" s="274"/>
      <c r="E3" s="274"/>
      <c r="F3" s="274"/>
      <c r="G3" s="274"/>
      <c r="H3" s="274"/>
      <c r="I3" s="274"/>
      <c r="J3" s="274"/>
      <c r="K3" s="274"/>
      <c r="L3" s="274"/>
      <c r="M3" s="2"/>
    </row>
    <row r="4" spans="1:14" ht="15.75" thickBot="1" x14ac:dyDescent="0.3"/>
    <row r="5" spans="1:14" x14ac:dyDescent="0.25">
      <c r="A5" s="275" t="s">
        <v>5</v>
      </c>
      <c r="B5" s="276"/>
      <c r="C5" s="276"/>
      <c r="D5" s="276"/>
      <c r="E5" s="277" t="s">
        <v>178</v>
      </c>
      <c r="F5" s="277"/>
      <c r="G5" s="277"/>
      <c r="H5" s="277"/>
      <c r="I5" s="277"/>
      <c r="J5" s="277"/>
      <c r="K5" s="277"/>
      <c r="L5" s="277"/>
      <c r="M5" s="277"/>
      <c r="N5" s="278"/>
    </row>
    <row r="6" spans="1:14" x14ac:dyDescent="0.25">
      <c r="A6" s="279" t="s">
        <v>7</v>
      </c>
      <c r="B6" s="280"/>
      <c r="C6" s="280"/>
      <c r="D6" s="280"/>
      <c r="E6" s="263" t="s">
        <v>179</v>
      </c>
      <c r="F6" s="263"/>
      <c r="G6" s="263"/>
      <c r="H6" s="263"/>
      <c r="I6" s="263"/>
      <c r="J6" s="263"/>
      <c r="K6" s="263"/>
      <c r="L6" s="263"/>
      <c r="M6" s="263"/>
      <c r="N6" s="264"/>
    </row>
    <row r="7" spans="1:14" x14ac:dyDescent="0.25">
      <c r="A7" s="261" t="s">
        <v>9</v>
      </c>
      <c r="B7" s="262"/>
      <c r="C7" s="262"/>
      <c r="D7" s="262"/>
      <c r="E7" s="263" t="s">
        <v>64</v>
      </c>
      <c r="F7" s="263"/>
      <c r="G7" s="263"/>
      <c r="H7" s="263"/>
      <c r="I7" s="263"/>
      <c r="J7" s="263"/>
      <c r="K7" s="263"/>
      <c r="L7" s="263"/>
      <c r="M7" s="263"/>
      <c r="N7" s="264"/>
    </row>
    <row r="8" spans="1:14" x14ac:dyDescent="0.25">
      <c r="A8" s="265" t="s">
        <v>11</v>
      </c>
      <c r="B8" s="266"/>
      <c r="C8" s="266"/>
      <c r="D8" s="266"/>
      <c r="E8" s="267" t="s">
        <v>180</v>
      </c>
      <c r="F8" s="267"/>
      <c r="G8" s="267"/>
      <c r="H8" s="267"/>
      <c r="I8" s="267"/>
      <c r="J8" s="267"/>
      <c r="K8" s="267"/>
      <c r="L8" s="267"/>
      <c r="M8" s="267"/>
      <c r="N8" s="268"/>
    </row>
    <row r="9" spans="1:14" ht="15.75" thickBot="1" x14ac:dyDescent="0.3"/>
    <row r="10" spans="1:14" ht="25.5" x14ac:dyDescent="0.25">
      <c r="A10" s="249" t="s">
        <v>13</v>
      </c>
      <c r="B10" s="252"/>
      <c r="C10" s="3" t="s">
        <v>14</v>
      </c>
      <c r="D10" s="269" t="s">
        <v>66</v>
      </c>
      <c r="E10" s="269"/>
      <c r="F10" s="269"/>
      <c r="G10" s="269"/>
      <c r="H10" s="269"/>
      <c r="I10" s="269"/>
      <c r="J10" s="269"/>
      <c r="K10" s="269"/>
      <c r="L10" s="269"/>
      <c r="M10" s="269"/>
      <c r="N10" s="270"/>
    </row>
    <row r="11" spans="1:14" ht="25.5" x14ac:dyDescent="0.25">
      <c r="A11" s="250"/>
      <c r="B11" s="253"/>
      <c r="C11" s="4" t="s">
        <v>16</v>
      </c>
      <c r="D11" s="318" t="s">
        <v>181</v>
      </c>
      <c r="E11" s="318"/>
      <c r="F11" s="318"/>
      <c r="G11" s="318"/>
      <c r="H11" s="318"/>
      <c r="I11" s="318"/>
      <c r="J11" s="318"/>
      <c r="K11" s="318"/>
      <c r="L11" s="318"/>
      <c r="M11" s="318"/>
      <c r="N11" s="319"/>
    </row>
    <row r="12" spans="1:14" ht="30" customHeight="1" thickBot="1" x14ac:dyDescent="0.3">
      <c r="A12" s="251"/>
      <c r="B12" s="254"/>
      <c r="C12" s="5" t="s">
        <v>18</v>
      </c>
      <c r="D12" s="267" t="s">
        <v>182</v>
      </c>
      <c r="E12" s="267"/>
      <c r="F12" s="267"/>
      <c r="G12" s="267"/>
      <c r="H12" s="267"/>
      <c r="I12" s="267"/>
      <c r="J12" s="267"/>
      <c r="K12" s="267"/>
      <c r="L12" s="267"/>
      <c r="M12" s="267"/>
      <c r="N12" s="268"/>
    </row>
    <row r="13" spans="1:14" ht="15.75" thickBot="1" x14ac:dyDescent="0.3"/>
    <row r="14" spans="1:14" ht="15.75" thickBot="1" x14ac:dyDescent="0.3">
      <c r="A14" s="249" t="s">
        <v>20</v>
      </c>
      <c r="B14" s="252" t="s">
        <v>21</v>
      </c>
      <c r="C14" s="252" t="s">
        <v>22</v>
      </c>
      <c r="D14" s="255" t="s">
        <v>23</v>
      </c>
      <c r="E14" s="258" t="s">
        <v>24</v>
      </c>
      <c r="F14" s="246" t="s">
        <v>25</v>
      </c>
      <c r="G14" s="247"/>
      <c r="H14" s="247"/>
      <c r="I14" s="247"/>
      <c r="J14" s="247"/>
      <c r="K14" s="248"/>
      <c r="L14" s="233" t="s">
        <v>26</v>
      </c>
      <c r="M14" s="236" t="s">
        <v>27</v>
      </c>
      <c r="N14" s="239" t="s">
        <v>28</v>
      </c>
    </row>
    <row r="15" spans="1:14" x14ac:dyDescent="0.25">
      <c r="A15" s="250"/>
      <c r="B15" s="253"/>
      <c r="C15" s="253"/>
      <c r="D15" s="256"/>
      <c r="E15" s="259"/>
      <c r="F15" s="242" t="s">
        <v>72</v>
      </c>
      <c r="G15" s="243"/>
      <c r="H15" s="243" t="s">
        <v>30</v>
      </c>
      <c r="I15" s="243"/>
      <c r="J15" s="244" t="s">
        <v>31</v>
      </c>
      <c r="K15" s="245"/>
      <c r="L15" s="234"/>
      <c r="M15" s="237"/>
      <c r="N15" s="240"/>
    </row>
    <row r="16" spans="1:14" ht="15.75" thickBot="1" x14ac:dyDescent="0.3">
      <c r="A16" s="251"/>
      <c r="B16" s="254"/>
      <c r="C16" s="254"/>
      <c r="D16" s="257"/>
      <c r="E16" s="260"/>
      <c r="F16" s="6" t="s">
        <v>32</v>
      </c>
      <c r="G16" s="7" t="s">
        <v>33</v>
      </c>
      <c r="H16" s="7" t="s">
        <v>32</v>
      </c>
      <c r="I16" s="7" t="s">
        <v>33</v>
      </c>
      <c r="J16" s="7" t="s">
        <v>32</v>
      </c>
      <c r="K16" s="8" t="s">
        <v>33</v>
      </c>
      <c r="L16" s="235"/>
      <c r="M16" s="238"/>
      <c r="N16" s="241"/>
    </row>
    <row r="17" spans="1:14" ht="102" x14ac:dyDescent="0.25">
      <c r="A17" s="23" t="s">
        <v>183</v>
      </c>
      <c r="B17" s="156" t="s">
        <v>184</v>
      </c>
      <c r="C17" s="18" t="s">
        <v>185</v>
      </c>
      <c r="D17" s="18" t="s">
        <v>186</v>
      </c>
      <c r="E17" s="19" t="s">
        <v>187</v>
      </c>
      <c r="F17" s="10"/>
      <c r="G17" s="11"/>
      <c r="H17" s="133">
        <v>2120</v>
      </c>
      <c r="I17" s="126">
        <v>258</v>
      </c>
      <c r="J17" s="184"/>
      <c r="K17" s="12"/>
      <c r="L17" s="21" t="s">
        <v>188</v>
      </c>
      <c r="M17" s="18" t="s">
        <v>189</v>
      </c>
      <c r="N17" s="22" t="s">
        <v>190</v>
      </c>
    </row>
    <row r="18" spans="1:14" s="108" customFormat="1" ht="106.5" customHeight="1" x14ac:dyDescent="0.25">
      <c r="A18" s="69" t="s">
        <v>191</v>
      </c>
      <c r="B18" s="156" t="s">
        <v>192</v>
      </c>
      <c r="C18" s="18" t="s">
        <v>193</v>
      </c>
      <c r="D18" s="28" t="s">
        <v>194</v>
      </c>
      <c r="E18" s="29" t="s">
        <v>187</v>
      </c>
      <c r="F18" s="25"/>
      <c r="G18" s="26"/>
      <c r="H18" s="133">
        <v>2110</v>
      </c>
      <c r="I18" s="126">
        <v>1700</v>
      </c>
      <c r="J18" s="24"/>
      <c r="K18" s="27"/>
      <c r="L18" s="30" t="s">
        <v>188</v>
      </c>
      <c r="M18" s="28" t="s">
        <v>195</v>
      </c>
      <c r="N18" s="31" t="s">
        <v>190</v>
      </c>
    </row>
    <row r="19" spans="1:14" x14ac:dyDescent="0.25">
      <c r="A19" s="13"/>
      <c r="B19" s="13"/>
      <c r="C19" s="13"/>
      <c r="D19" s="225" t="s">
        <v>52</v>
      </c>
      <c r="E19" s="226"/>
      <c r="F19" s="14"/>
      <c r="G19" s="15">
        <f>SUM(G18:G18)</f>
        <v>0</v>
      </c>
      <c r="H19" s="16"/>
      <c r="I19" s="17">
        <f>SUM(I18:I18)</f>
        <v>1700</v>
      </c>
      <c r="J19" s="16"/>
      <c r="K19" s="17">
        <f>SUM(K18:K18)</f>
        <v>0</v>
      </c>
      <c r="L19" s="13"/>
      <c r="M19" s="13"/>
      <c r="N19" s="13"/>
    </row>
    <row r="20" spans="1:14" ht="15.75" thickBot="1" x14ac:dyDescent="0.3">
      <c r="A20" s="13"/>
      <c r="B20" s="13"/>
      <c r="C20" s="13"/>
      <c r="D20" s="227" t="s">
        <v>53</v>
      </c>
      <c r="E20" s="228"/>
      <c r="F20" s="229">
        <f>+G19+I19+K19</f>
        <v>1700</v>
      </c>
      <c r="G20" s="230"/>
      <c r="H20" s="13"/>
      <c r="I20" s="13"/>
      <c r="J20" s="13"/>
      <c r="K20" s="13"/>
      <c r="L20" s="13"/>
      <c r="M20" s="13"/>
      <c r="N20" s="13"/>
    </row>
    <row r="21" spans="1:14" x14ac:dyDescent="0.25">
      <c r="A21" s="13"/>
      <c r="B21" s="13"/>
      <c r="C21" s="13"/>
      <c r="D21" s="13"/>
      <c r="E21" s="13"/>
      <c r="F21" s="13"/>
      <c r="G21" s="13"/>
      <c r="H21" s="13"/>
      <c r="I21" s="13"/>
      <c r="J21" s="13"/>
      <c r="K21" s="13"/>
      <c r="L21" s="13"/>
      <c r="M21" s="13"/>
      <c r="N21" s="13"/>
    </row>
    <row r="22" spans="1:14" x14ac:dyDescent="0.25">
      <c r="A22" s="13"/>
      <c r="B22" s="221" t="s">
        <v>54</v>
      </c>
      <c r="C22" s="221"/>
      <c r="D22" s="221"/>
      <c r="E22" s="221"/>
      <c r="F22" s="13"/>
      <c r="G22" s="13"/>
      <c r="H22" s="13"/>
      <c r="I22" s="13"/>
      <c r="J22" s="13"/>
      <c r="K22" s="13"/>
      <c r="L22" s="221" t="s">
        <v>55</v>
      </c>
      <c r="M22" s="221"/>
      <c r="N22" s="221"/>
    </row>
    <row r="23" spans="1:14" x14ac:dyDescent="0.25">
      <c r="A23" s="13"/>
      <c r="B23" s="231" t="s">
        <v>3</v>
      </c>
      <c r="C23" s="231"/>
      <c r="D23" s="231"/>
      <c r="E23" s="231"/>
      <c r="F23" s="13"/>
      <c r="G23" s="13"/>
      <c r="H23" s="13"/>
      <c r="I23" s="13"/>
      <c r="J23" s="13"/>
      <c r="K23" s="13"/>
      <c r="L23" s="232" t="s">
        <v>153</v>
      </c>
      <c r="M23" s="232"/>
      <c r="N23" s="232"/>
    </row>
    <row r="24" spans="1:14" x14ac:dyDescent="0.25">
      <c r="A24" s="13"/>
      <c r="B24" s="13"/>
      <c r="C24" s="13"/>
      <c r="D24" s="13"/>
      <c r="E24" s="13"/>
      <c r="F24" s="13"/>
      <c r="G24" s="13"/>
      <c r="H24" s="13"/>
      <c r="I24" s="13"/>
      <c r="J24" s="13"/>
      <c r="K24" s="13"/>
      <c r="L24" s="13"/>
      <c r="M24" s="13"/>
      <c r="N24" s="13"/>
    </row>
    <row r="25" spans="1:14" x14ac:dyDescent="0.25">
      <c r="A25" s="13"/>
      <c r="B25" s="221" t="s">
        <v>57</v>
      </c>
      <c r="C25" s="221"/>
      <c r="D25" s="221"/>
      <c r="E25" s="221"/>
      <c r="F25" s="13"/>
      <c r="G25" s="13"/>
      <c r="H25" s="13"/>
      <c r="I25" s="13"/>
      <c r="J25" s="13"/>
      <c r="K25" s="222" t="s">
        <v>58</v>
      </c>
      <c r="L25" s="222"/>
      <c r="M25" s="222"/>
      <c r="N25" s="222"/>
    </row>
    <row r="26" spans="1:14" x14ac:dyDescent="0.25">
      <c r="A26" s="13"/>
      <c r="B26" s="223" t="str">
        <f>E7</f>
        <v>Arturo Aguilar Villegas.</v>
      </c>
      <c r="C26" s="223"/>
      <c r="D26" s="223"/>
      <c r="E26" s="223"/>
      <c r="F26" s="13"/>
      <c r="G26" s="13"/>
      <c r="H26" s="13"/>
      <c r="I26" s="13"/>
      <c r="J26" s="13"/>
      <c r="K26" s="224" t="s">
        <v>60</v>
      </c>
      <c r="L26" s="224"/>
      <c r="M26" s="224"/>
      <c r="N26" s="224"/>
    </row>
  </sheetData>
  <mergeCells count="37">
    <mergeCell ref="C2:L2"/>
    <mergeCell ref="C3:L3"/>
    <mergeCell ref="A5:D5"/>
    <mergeCell ref="E5:N5"/>
    <mergeCell ref="A6:D6"/>
    <mergeCell ref="E6:N6"/>
    <mergeCell ref="A7:D7"/>
    <mergeCell ref="E7:N7"/>
    <mergeCell ref="A8:D8"/>
    <mergeCell ref="E8:N8"/>
    <mergeCell ref="A10:B12"/>
    <mergeCell ref="D10:N10"/>
    <mergeCell ref="D11:N11"/>
    <mergeCell ref="D12:N12"/>
    <mergeCell ref="A14:A16"/>
    <mergeCell ref="B14:B16"/>
    <mergeCell ref="C14:C16"/>
    <mergeCell ref="D14:D16"/>
    <mergeCell ref="E14:E16"/>
    <mergeCell ref="L14:L16"/>
    <mergeCell ref="M14:M16"/>
    <mergeCell ref="N14:N16"/>
    <mergeCell ref="F15:G15"/>
    <mergeCell ref="H15:I15"/>
    <mergeCell ref="J15:K15"/>
    <mergeCell ref="F14:K14"/>
    <mergeCell ref="B25:E25"/>
    <mergeCell ref="K25:N25"/>
    <mergeCell ref="B26:E26"/>
    <mergeCell ref="K26:N26"/>
    <mergeCell ref="D19:E19"/>
    <mergeCell ref="D20:E20"/>
    <mergeCell ref="F20:G20"/>
    <mergeCell ref="B22:E22"/>
    <mergeCell ref="L22:N22"/>
    <mergeCell ref="B23:E23"/>
    <mergeCell ref="L23:N23"/>
  </mergeCells>
  <phoneticPr fontId="11" type="noConversion"/>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2:Z34"/>
  <sheetViews>
    <sheetView zoomScale="80" zoomScaleNormal="80" workbookViewId="0">
      <selection activeCell="E8" sqref="E8:N8"/>
    </sheetView>
  </sheetViews>
  <sheetFormatPr baseColWidth="10" defaultColWidth="11.42578125" defaultRowHeight="15" x14ac:dyDescent="0.25"/>
  <sheetData>
    <row r="2" spans="1:14" ht="23.25" x14ac:dyDescent="0.35">
      <c r="C2" s="273" t="s">
        <v>155</v>
      </c>
      <c r="D2" s="273"/>
      <c r="E2" s="273"/>
      <c r="F2" s="273"/>
      <c r="G2" s="273"/>
      <c r="H2" s="273"/>
      <c r="I2" s="273"/>
      <c r="J2" s="273"/>
      <c r="K2" s="273"/>
      <c r="L2" s="273"/>
      <c r="M2" s="1"/>
    </row>
    <row r="3" spans="1:14" ht="21" x14ac:dyDescent="0.35">
      <c r="C3" s="274" t="s">
        <v>111</v>
      </c>
      <c r="D3" s="274"/>
      <c r="E3" s="274"/>
      <c r="F3" s="274"/>
      <c r="G3" s="274"/>
      <c r="H3" s="274"/>
      <c r="I3" s="274"/>
      <c r="J3" s="274"/>
      <c r="K3" s="274"/>
      <c r="L3" s="274"/>
      <c r="M3" s="2"/>
    </row>
    <row r="4" spans="1:14" ht="15.75" thickBot="1" x14ac:dyDescent="0.3"/>
    <row r="5" spans="1:14" x14ac:dyDescent="0.25">
      <c r="A5" s="275" t="s">
        <v>5</v>
      </c>
      <c r="B5" s="276"/>
      <c r="C5" s="276"/>
      <c r="D5" s="276"/>
      <c r="E5" s="277" t="s">
        <v>196</v>
      </c>
      <c r="F5" s="277"/>
      <c r="G5" s="277"/>
      <c r="H5" s="277"/>
      <c r="I5" s="277"/>
      <c r="J5" s="277"/>
      <c r="K5" s="277"/>
      <c r="L5" s="277"/>
      <c r="M5" s="277"/>
      <c r="N5" s="278"/>
    </row>
    <row r="6" spans="1:14" x14ac:dyDescent="0.25">
      <c r="A6" s="279" t="s">
        <v>7</v>
      </c>
      <c r="B6" s="280"/>
      <c r="C6" s="280"/>
      <c r="D6" s="280"/>
      <c r="E6" s="263" t="s">
        <v>197</v>
      </c>
      <c r="F6" s="263"/>
      <c r="G6" s="263"/>
      <c r="H6" s="263"/>
      <c r="I6" s="263"/>
      <c r="J6" s="263"/>
      <c r="K6" s="263"/>
      <c r="L6" s="263"/>
      <c r="M6" s="263"/>
      <c r="N6" s="264"/>
    </row>
    <row r="7" spans="1:14" x14ac:dyDescent="0.25">
      <c r="A7" s="261" t="s">
        <v>9</v>
      </c>
      <c r="B7" s="262"/>
      <c r="C7" s="262"/>
      <c r="D7" s="262"/>
      <c r="E7" s="263" t="s">
        <v>198</v>
      </c>
      <c r="F7" s="263"/>
      <c r="G7" s="263"/>
      <c r="H7" s="263"/>
      <c r="I7" s="263"/>
      <c r="J7" s="263"/>
      <c r="K7" s="263"/>
      <c r="L7" s="263"/>
      <c r="M7" s="263"/>
      <c r="N7" s="264"/>
    </row>
    <row r="8" spans="1:14" ht="15.75" thickBot="1" x14ac:dyDescent="0.3">
      <c r="A8" s="265" t="s">
        <v>11</v>
      </c>
      <c r="B8" s="266"/>
      <c r="C8" s="266"/>
      <c r="D8" s="266"/>
      <c r="E8" s="267" t="s">
        <v>199</v>
      </c>
      <c r="F8" s="267"/>
      <c r="G8" s="267"/>
      <c r="H8" s="267"/>
      <c r="I8" s="267"/>
      <c r="J8" s="267"/>
      <c r="K8" s="267"/>
      <c r="L8" s="267"/>
      <c r="M8" s="267"/>
      <c r="N8" s="268"/>
    </row>
    <row r="9" spans="1:14" ht="15.75" thickBot="1" x14ac:dyDescent="0.3"/>
    <row r="10" spans="1:14" ht="25.5" x14ac:dyDescent="0.25">
      <c r="A10" s="249" t="s">
        <v>13</v>
      </c>
      <c r="B10" s="252"/>
      <c r="C10" s="3" t="s">
        <v>14</v>
      </c>
      <c r="D10" s="269" t="s">
        <v>15</v>
      </c>
      <c r="E10" s="269"/>
      <c r="F10" s="269"/>
      <c r="G10" s="269"/>
      <c r="H10" s="269"/>
      <c r="I10" s="269"/>
      <c r="J10" s="269"/>
      <c r="K10" s="269"/>
      <c r="L10" s="269"/>
      <c r="M10" s="269"/>
      <c r="N10" s="270"/>
    </row>
    <row r="11" spans="1:14" ht="25.5" x14ac:dyDescent="0.25">
      <c r="A11" s="250"/>
      <c r="B11" s="253"/>
      <c r="C11" s="4" t="s">
        <v>16</v>
      </c>
      <c r="D11" s="318" t="s">
        <v>200</v>
      </c>
      <c r="E11" s="318"/>
      <c r="F11" s="318"/>
      <c r="G11" s="318"/>
      <c r="H11" s="318"/>
      <c r="I11" s="318"/>
      <c r="J11" s="318"/>
      <c r="K11" s="318"/>
      <c r="L11" s="318"/>
      <c r="M11" s="318"/>
      <c r="N11" s="319"/>
    </row>
    <row r="12" spans="1:14" ht="26.25" thickBot="1" x14ac:dyDescent="0.3">
      <c r="A12" s="251"/>
      <c r="B12" s="254"/>
      <c r="C12" s="5" t="s">
        <v>18</v>
      </c>
      <c r="D12" s="267" t="s">
        <v>201</v>
      </c>
      <c r="E12" s="267"/>
      <c r="F12" s="267"/>
      <c r="G12" s="267"/>
      <c r="H12" s="267"/>
      <c r="I12" s="267"/>
      <c r="J12" s="267"/>
      <c r="K12" s="267"/>
      <c r="L12" s="267"/>
      <c r="M12" s="267"/>
      <c r="N12" s="268"/>
    </row>
    <row r="13" spans="1:14" ht="15.75" thickBot="1" x14ac:dyDescent="0.3"/>
    <row r="14" spans="1:14" ht="15.75" thickBot="1" x14ac:dyDescent="0.3">
      <c r="A14" s="249" t="s">
        <v>20</v>
      </c>
      <c r="B14" s="252" t="s">
        <v>21</v>
      </c>
      <c r="C14" s="252" t="s">
        <v>22</v>
      </c>
      <c r="D14" s="255" t="s">
        <v>23</v>
      </c>
      <c r="E14" s="258" t="s">
        <v>24</v>
      </c>
      <c r="F14" s="246" t="s">
        <v>25</v>
      </c>
      <c r="G14" s="247"/>
      <c r="H14" s="247"/>
      <c r="I14" s="247"/>
      <c r="J14" s="247"/>
      <c r="K14" s="248"/>
      <c r="L14" s="233" t="s">
        <v>26</v>
      </c>
      <c r="M14" s="236" t="s">
        <v>27</v>
      </c>
      <c r="N14" s="239" t="s">
        <v>28</v>
      </c>
    </row>
    <row r="15" spans="1:14" x14ac:dyDescent="0.25">
      <c r="A15" s="250"/>
      <c r="B15" s="253"/>
      <c r="C15" s="253"/>
      <c r="D15" s="256"/>
      <c r="E15" s="259"/>
      <c r="F15" s="242" t="s">
        <v>72</v>
      </c>
      <c r="G15" s="243"/>
      <c r="H15" s="243" t="s">
        <v>30</v>
      </c>
      <c r="I15" s="243"/>
      <c r="J15" s="244" t="s">
        <v>31</v>
      </c>
      <c r="K15" s="245"/>
      <c r="L15" s="234"/>
      <c r="M15" s="237"/>
      <c r="N15" s="240"/>
    </row>
    <row r="16" spans="1:14" ht="15.75" thickBot="1" x14ac:dyDescent="0.3">
      <c r="A16" s="251"/>
      <c r="B16" s="254"/>
      <c r="C16" s="254"/>
      <c r="D16" s="257"/>
      <c r="E16" s="260"/>
      <c r="F16" s="6" t="s">
        <v>32</v>
      </c>
      <c r="G16" s="7" t="s">
        <v>33</v>
      </c>
      <c r="H16" s="7" t="s">
        <v>32</v>
      </c>
      <c r="I16" s="7" t="s">
        <v>33</v>
      </c>
      <c r="J16" s="7" t="s">
        <v>32</v>
      </c>
      <c r="K16" s="8" t="s">
        <v>33</v>
      </c>
      <c r="L16" s="235"/>
      <c r="M16" s="238"/>
      <c r="N16" s="241"/>
    </row>
    <row r="17" spans="1:26" ht="63.75" customHeight="1" x14ac:dyDescent="0.25">
      <c r="A17" s="69" t="s">
        <v>202</v>
      </c>
      <c r="B17" s="156" t="s">
        <v>203</v>
      </c>
      <c r="C17" s="28" t="s">
        <v>204</v>
      </c>
      <c r="D17" s="28" t="s">
        <v>205</v>
      </c>
      <c r="E17" s="29" t="s">
        <v>206</v>
      </c>
      <c r="F17" s="60"/>
      <c r="G17" s="110"/>
      <c r="H17" s="135">
        <v>3611</v>
      </c>
      <c r="I17" s="126">
        <v>10000</v>
      </c>
      <c r="J17" s="24"/>
      <c r="K17" s="27"/>
      <c r="L17" s="30" t="s">
        <v>207</v>
      </c>
      <c r="M17" s="18" t="s">
        <v>208</v>
      </c>
      <c r="N17" s="31" t="s">
        <v>209</v>
      </c>
    </row>
    <row r="18" spans="1:26" ht="51" x14ac:dyDescent="0.25">
      <c r="A18" s="321" t="s">
        <v>210</v>
      </c>
      <c r="B18" s="330" t="s">
        <v>211</v>
      </c>
      <c r="C18" s="332" t="s">
        <v>212</v>
      </c>
      <c r="D18" s="332" t="s">
        <v>213</v>
      </c>
      <c r="E18" s="334" t="s">
        <v>214</v>
      </c>
      <c r="F18" s="60"/>
      <c r="G18" s="110"/>
      <c r="H18" s="135">
        <v>2140</v>
      </c>
      <c r="I18" s="126">
        <v>2000</v>
      </c>
      <c r="J18" s="24"/>
      <c r="K18" s="27"/>
      <c r="L18" s="30" t="s">
        <v>215</v>
      </c>
      <c r="M18" s="28" t="s">
        <v>216</v>
      </c>
      <c r="N18" s="22" t="s">
        <v>217</v>
      </c>
    </row>
    <row r="19" spans="1:26" ht="76.5" x14ac:dyDescent="0.25">
      <c r="A19" s="322"/>
      <c r="B19" s="331"/>
      <c r="C19" s="333"/>
      <c r="D19" s="333"/>
      <c r="E19" s="335"/>
      <c r="F19" s="60"/>
      <c r="G19" s="110"/>
      <c r="H19" s="135">
        <v>2110</v>
      </c>
      <c r="I19" s="126">
        <v>1000</v>
      </c>
      <c r="J19" s="24"/>
      <c r="K19" s="27"/>
      <c r="L19" s="30" t="s">
        <v>215</v>
      </c>
      <c r="M19" s="28" t="s">
        <v>218</v>
      </c>
      <c r="N19" s="22" t="s">
        <v>217</v>
      </c>
    </row>
    <row r="20" spans="1:26" ht="63.75" x14ac:dyDescent="0.25">
      <c r="A20" s="69" t="s">
        <v>219</v>
      </c>
      <c r="B20" s="156" t="s">
        <v>220</v>
      </c>
      <c r="C20" s="28" t="s">
        <v>221</v>
      </c>
      <c r="D20" s="18" t="s">
        <v>222</v>
      </c>
      <c r="E20" s="19" t="s">
        <v>223</v>
      </c>
      <c r="F20" s="60"/>
      <c r="G20" s="110"/>
      <c r="H20" s="135">
        <v>3830</v>
      </c>
      <c r="I20" s="126">
        <v>30000</v>
      </c>
      <c r="J20" s="24"/>
      <c r="K20" s="27"/>
      <c r="L20" s="30" t="s">
        <v>224</v>
      </c>
      <c r="M20" s="28" t="s">
        <v>225</v>
      </c>
      <c r="N20" s="31" t="s">
        <v>226</v>
      </c>
    </row>
    <row r="21" spans="1:26" s="97" customFormat="1" ht="63.75" x14ac:dyDescent="0.25">
      <c r="A21" s="69" t="s">
        <v>227</v>
      </c>
      <c r="B21" s="156" t="s">
        <v>228</v>
      </c>
      <c r="C21" s="28" t="s">
        <v>204</v>
      </c>
      <c r="D21" s="28" t="s">
        <v>205</v>
      </c>
      <c r="E21" s="29" t="s">
        <v>206</v>
      </c>
      <c r="F21" s="60"/>
      <c r="G21" s="110"/>
      <c r="H21" s="135">
        <v>3611</v>
      </c>
      <c r="I21" s="126">
        <v>10000</v>
      </c>
      <c r="J21" s="24"/>
      <c r="K21" s="27"/>
      <c r="L21" s="30" t="s">
        <v>207</v>
      </c>
      <c r="M21" s="18" t="s">
        <v>208</v>
      </c>
      <c r="N21" s="31" t="s">
        <v>209</v>
      </c>
      <c r="O21"/>
      <c r="P21"/>
      <c r="Q21"/>
      <c r="R21"/>
      <c r="S21"/>
      <c r="T21"/>
      <c r="U21"/>
      <c r="V21"/>
      <c r="W21"/>
      <c r="X21"/>
      <c r="Y21"/>
      <c r="Z21"/>
    </row>
    <row r="22" spans="1:26" ht="178.5" x14ac:dyDescent="0.25">
      <c r="A22" s="321" t="s">
        <v>229</v>
      </c>
      <c r="B22" s="306" t="s">
        <v>230</v>
      </c>
      <c r="C22" s="308" t="s">
        <v>231</v>
      </c>
      <c r="D22" s="308" t="s">
        <v>232</v>
      </c>
      <c r="E22" s="326" t="s">
        <v>233</v>
      </c>
      <c r="F22" s="198"/>
      <c r="G22" s="11"/>
      <c r="H22" s="135">
        <v>2140</v>
      </c>
      <c r="I22" s="126">
        <v>3500</v>
      </c>
      <c r="J22" s="184"/>
      <c r="K22" s="12"/>
      <c r="L22" s="21" t="s">
        <v>140</v>
      </c>
      <c r="M22" s="18" t="s">
        <v>234</v>
      </c>
      <c r="N22" s="22" t="s">
        <v>235</v>
      </c>
    </row>
    <row r="23" spans="1:26" ht="63.75" x14ac:dyDescent="0.25">
      <c r="A23" s="322"/>
      <c r="B23" s="307"/>
      <c r="C23" s="309"/>
      <c r="D23" s="309"/>
      <c r="E23" s="316"/>
      <c r="F23" s="198"/>
      <c r="G23" s="11"/>
      <c r="H23" s="135">
        <v>2110</v>
      </c>
      <c r="I23" s="126">
        <v>1500</v>
      </c>
      <c r="J23" s="184"/>
      <c r="K23" s="12"/>
      <c r="L23" s="21" t="s">
        <v>140</v>
      </c>
      <c r="M23" s="18" t="s">
        <v>236</v>
      </c>
      <c r="N23" s="22" t="s">
        <v>235</v>
      </c>
    </row>
    <row r="24" spans="1:26" ht="229.5" x14ac:dyDescent="0.25">
      <c r="A24" s="69" t="s">
        <v>237</v>
      </c>
      <c r="B24" s="156" t="s">
        <v>238</v>
      </c>
      <c r="C24" s="18" t="s">
        <v>231</v>
      </c>
      <c r="D24" s="18" t="s">
        <v>213</v>
      </c>
      <c r="E24" s="19" t="s">
        <v>239</v>
      </c>
      <c r="F24" s="10"/>
      <c r="G24" s="11"/>
      <c r="H24" s="135">
        <v>3611</v>
      </c>
      <c r="I24" s="126">
        <v>15000</v>
      </c>
      <c r="J24" s="184"/>
      <c r="K24" s="12"/>
      <c r="L24" s="21" t="s">
        <v>240</v>
      </c>
      <c r="M24" s="18" t="s">
        <v>241</v>
      </c>
      <c r="N24" s="22" t="s">
        <v>242</v>
      </c>
    </row>
    <row r="25" spans="1:26" ht="136.5" customHeight="1" x14ac:dyDescent="0.25">
      <c r="A25" s="321" t="s">
        <v>243</v>
      </c>
      <c r="B25" s="306" t="s">
        <v>244</v>
      </c>
      <c r="C25" s="308" t="s">
        <v>231</v>
      </c>
      <c r="D25" s="308" t="s">
        <v>245</v>
      </c>
      <c r="E25" s="324" t="s">
        <v>239</v>
      </c>
      <c r="F25" s="10"/>
      <c r="G25" s="11"/>
      <c r="H25" s="135">
        <v>2110</v>
      </c>
      <c r="I25" s="126">
        <v>500</v>
      </c>
      <c r="J25" s="184"/>
      <c r="K25" s="12"/>
      <c r="L25" s="21"/>
      <c r="M25" s="18" t="s">
        <v>246</v>
      </c>
      <c r="N25" s="22" t="s">
        <v>242</v>
      </c>
    </row>
    <row r="26" spans="1:26" ht="136.5" customHeight="1" x14ac:dyDescent="0.25">
      <c r="A26" s="322"/>
      <c r="B26" s="307"/>
      <c r="C26" s="309"/>
      <c r="D26" s="323"/>
      <c r="E26" s="325"/>
      <c r="F26" s="32"/>
      <c r="G26" s="120"/>
      <c r="H26" s="138">
        <v>2140</v>
      </c>
      <c r="I26" s="130">
        <v>500</v>
      </c>
      <c r="J26" s="32"/>
      <c r="K26" s="120"/>
      <c r="L26" s="21"/>
      <c r="M26" s="18" t="s">
        <v>247</v>
      </c>
      <c r="N26" s="22" t="s">
        <v>242</v>
      </c>
    </row>
    <row r="27" spans="1:26" x14ac:dyDescent="0.25">
      <c r="A27" s="116"/>
      <c r="B27" s="13"/>
      <c r="C27" s="13"/>
      <c r="D27" s="225" t="s">
        <v>52</v>
      </c>
      <c r="E27" s="226"/>
      <c r="F27" s="14"/>
      <c r="G27" s="15">
        <f>SUM(G21:G25)</f>
        <v>0</v>
      </c>
      <c r="H27" s="16"/>
      <c r="I27" s="17">
        <f>SUM(I21:I25)</f>
        <v>30500</v>
      </c>
      <c r="J27" s="16"/>
      <c r="K27" s="17">
        <f>SUM(K21:K25)</f>
        <v>0</v>
      </c>
      <c r="L27" s="13"/>
      <c r="M27" s="13"/>
      <c r="N27" s="13"/>
    </row>
    <row r="28" spans="1:26" ht="15.75" thickBot="1" x14ac:dyDescent="0.3">
      <c r="A28" s="13"/>
      <c r="B28" s="13"/>
      <c r="C28" s="13"/>
      <c r="D28" s="227" t="s">
        <v>53</v>
      </c>
      <c r="E28" s="228"/>
      <c r="F28" s="229">
        <f>+G27+I27+K27</f>
        <v>30500</v>
      </c>
      <c r="G28" s="230"/>
      <c r="H28" s="13"/>
      <c r="I28" s="13"/>
      <c r="J28" s="13"/>
      <c r="K28" s="13"/>
      <c r="L28" s="13"/>
      <c r="M28" s="13"/>
      <c r="N28" s="13"/>
    </row>
    <row r="29" spans="1:26" x14ac:dyDescent="0.25">
      <c r="A29" s="13"/>
      <c r="B29" s="13"/>
      <c r="C29" s="13"/>
      <c r="D29" s="13"/>
      <c r="E29" s="13"/>
      <c r="F29" s="13"/>
      <c r="G29" s="13"/>
      <c r="H29" s="13"/>
      <c r="I29" s="13"/>
      <c r="J29" s="13"/>
      <c r="K29" s="13"/>
      <c r="L29" s="13"/>
      <c r="M29" s="13"/>
      <c r="N29" s="13"/>
    </row>
    <row r="30" spans="1:26" x14ac:dyDescent="0.25">
      <c r="A30" s="13"/>
      <c r="B30" s="221" t="s">
        <v>54</v>
      </c>
      <c r="C30" s="221"/>
      <c r="D30" s="221"/>
      <c r="E30" s="221"/>
      <c r="F30" s="13"/>
      <c r="G30" s="13"/>
      <c r="H30" s="13"/>
      <c r="I30" s="13"/>
      <c r="J30" s="13"/>
      <c r="K30" s="13"/>
      <c r="L30" s="221" t="s">
        <v>55</v>
      </c>
      <c r="M30" s="221"/>
      <c r="N30" s="221"/>
    </row>
    <row r="31" spans="1:26" x14ac:dyDescent="0.25">
      <c r="A31" s="13"/>
      <c r="B31" s="231" t="s">
        <v>3</v>
      </c>
      <c r="C31" s="231"/>
      <c r="D31" s="231"/>
      <c r="E31" s="231"/>
      <c r="F31" s="13"/>
      <c r="G31" s="13"/>
      <c r="H31" s="13"/>
      <c r="I31" s="13"/>
      <c r="J31" s="13"/>
      <c r="K31" s="13"/>
      <c r="L31" s="232" t="s">
        <v>153</v>
      </c>
      <c r="M31" s="232"/>
      <c r="N31" s="232"/>
    </row>
    <row r="32" spans="1:26" x14ac:dyDescent="0.25">
      <c r="A32" s="13"/>
      <c r="B32" s="13"/>
      <c r="C32" s="13"/>
      <c r="D32" s="13"/>
      <c r="E32" s="13"/>
      <c r="F32" s="13"/>
      <c r="G32" s="13"/>
      <c r="H32" s="13"/>
      <c r="I32" s="13"/>
      <c r="J32" s="13"/>
      <c r="K32" s="13"/>
      <c r="L32" s="13"/>
      <c r="M32" s="13"/>
      <c r="N32" s="13"/>
    </row>
    <row r="33" spans="1:14" x14ac:dyDescent="0.25">
      <c r="A33" s="13"/>
      <c r="B33" s="221" t="s">
        <v>57</v>
      </c>
      <c r="C33" s="221"/>
      <c r="D33" s="221"/>
      <c r="E33" s="221"/>
      <c r="F33" s="13"/>
      <c r="G33" s="13"/>
      <c r="H33" s="13"/>
      <c r="I33" s="13"/>
      <c r="J33" s="13"/>
      <c r="K33" s="222" t="s">
        <v>58</v>
      </c>
      <c r="L33" s="222"/>
      <c r="M33" s="222"/>
      <c r="N33" s="222"/>
    </row>
    <row r="34" spans="1:14" x14ac:dyDescent="0.25">
      <c r="A34" s="13"/>
      <c r="B34" s="327" t="s">
        <v>248</v>
      </c>
      <c r="C34" s="328"/>
      <c r="D34" s="328"/>
      <c r="E34" s="329"/>
      <c r="F34" s="13"/>
      <c r="G34" s="13"/>
      <c r="H34" s="13"/>
      <c r="I34" s="13"/>
      <c r="J34" s="13"/>
      <c r="K34" s="224" t="s">
        <v>60</v>
      </c>
      <c r="L34" s="224"/>
      <c r="M34" s="224"/>
      <c r="N34" s="224"/>
    </row>
  </sheetData>
  <mergeCells count="52">
    <mergeCell ref="A18:A19"/>
    <mergeCell ref="B18:B19"/>
    <mergeCell ref="C18:C19"/>
    <mergeCell ref="D18:D19"/>
    <mergeCell ref="E18:E19"/>
    <mergeCell ref="C2:L2"/>
    <mergeCell ref="C3:L3"/>
    <mergeCell ref="A5:D5"/>
    <mergeCell ref="E5:N5"/>
    <mergeCell ref="A6:D6"/>
    <mergeCell ref="E6:N6"/>
    <mergeCell ref="A7:D7"/>
    <mergeCell ref="E7:N7"/>
    <mergeCell ref="A8:D8"/>
    <mergeCell ref="E8:N8"/>
    <mergeCell ref="A10:B12"/>
    <mergeCell ref="D10:N10"/>
    <mergeCell ref="D11:N11"/>
    <mergeCell ref="D12:N12"/>
    <mergeCell ref="A14:A16"/>
    <mergeCell ref="B14:B16"/>
    <mergeCell ref="C14:C16"/>
    <mergeCell ref="D14:D16"/>
    <mergeCell ref="E14:E16"/>
    <mergeCell ref="L14:L16"/>
    <mergeCell ref="M14:M16"/>
    <mergeCell ref="N14:N16"/>
    <mergeCell ref="F15:G15"/>
    <mergeCell ref="H15:I15"/>
    <mergeCell ref="J15:K15"/>
    <mergeCell ref="F14:K14"/>
    <mergeCell ref="B33:E33"/>
    <mergeCell ref="K33:N33"/>
    <mergeCell ref="B34:E34"/>
    <mergeCell ref="K34:N34"/>
    <mergeCell ref="D27:E27"/>
    <mergeCell ref="D28:E28"/>
    <mergeCell ref="F28:G28"/>
    <mergeCell ref="B30:E30"/>
    <mergeCell ref="L30:N30"/>
    <mergeCell ref="B31:E31"/>
    <mergeCell ref="L31:N31"/>
    <mergeCell ref="A22:A23"/>
    <mergeCell ref="B22:B23"/>
    <mergeCell ref="C22:C23"/>
    <mergeCell ref="D22:D23"/>
    <mergeCell ref="E22:E23"/>
    <mergeCell ref="A25:A26"/>
    <mergeCell ref="B25:B26"/>
    <mergeCell ref="C25:C26"/>
    <mergeCell ref="D25:D26"/>
    <mergeCell ref="E25:E26"/>
  </mergeCells>
  <phoneticPr fontId="11" type="noConversion"/>
  <pageMargins left="0.7" right="0.7" top="0.75" bottom="0.75" header="0.3" footer="0.3"/>
  <drawing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Q30"/>
  <sheetViews>
    <sheetView topLeftCell="C1" zoomScale="93" zoomScaleNormal="93" workbookViewId="0">
      <selection activeCell="F8" sqref="F8:Q8"/>
    </sheetView>
  </sheetViews>
  <sheetFormatPr baseColWidth="10" defaultColWidth="11.42578125" defaultRowHeight="15" x14ac:dyDescent="0.25"/>
  <sheetData>
    <row r="2" spans="1:17" ht="23.25" x14ac:dyDescent="0.35">
      <c r="D2" s="273" t="s">
        <v>3</v>
      </c>
      <c r="E2" s="273"/>
      <c r="F2" s="273"/>
      <c r="G2" s="273"/>
      <c r="H2" s="273"/>
      <c r="I2" s="273"/>
      <c r="J2" s="273"/>
      <c r="K2" s="273"/>
      <c r="L2" s="273"/>
      <c r="M2" s="273"/>
      <c r="N2" s="273"/>
      <c r="O2" s="1"/>
      <c r="P2" s="1"/>
    </row>
    <row r="3" spans="1:17" ht="21" x14ac:dyDescent="0.35">
      <c r="D3" s="274" t="s">
        <v>111</v>
      </c>
      <c r="E3" s="274"/>
      <c r="F3" s="274"/>
      <c r="G3" s="274"/>
      <c r="H3" s="274"/>
      <c r="I3" s="274"/>
      <c r="J3" s="274"/>
      <c r="K3" s="274"/>
      <c r="L3" s="274"/>
      <c r="M3" s="274"/>
      <c r="N3" s="274"/>
      <c r="O3" s="2"/>
      <c r="P3" s="2"/>
    </row>
    <row r="5" spans="1:17" x14ac:dyDescent="0.25">
      <c r="A5" s="275" t="s">
        <v>5</v>
      </c>
      <c r="B5" s="276"/>
      <c r="C5" s="276"/>
      <c r="D5" s="276"/>
      <c r="E5" s="276"/>
      <c r="F5" s="277" t="s">
        <v>249</v>
      </c>
      <c r="G5" s="277"/>
      <c r="H5" s="277"/>
      <c r="I5" s="277"/>
      <c r="J5" s="277"/>
      <c r="K5" s="277"/>
      <c r="L5" s="277"/>
      <c r="M5" s="277"/>
      <c r="N5" s="277"/>
      <c r="O5" s="277"/>
      <c r="P5" s="303"/>
      <c r="Q5" s="278"/>
    </row>
    <row r="6" spans="1:17" x14ac:dyDescent="0.25">
      <c r="A6" s="279" t="s">
        <v>7</v>
      </c>
      <c r="B6" s="280"/>
      <c r="C6" s="280"/>
      <c r="D6" s="280"/>
      <c r="E6" s="280"/>
      <c r="F6" s="263" t="s">
        <v>250</v>
      </c>
      <c r="G6" s="263"/>
      <c r="H6" s="263"/>
      <c r="I6" s="263"/>
      <c r="J6" s="263"/>
      <c r="K6" s="263"/>
      <c r="L6" s="263"/>
      <c r="M6" s="263"/>
      <c r="N6" s="263"/>
      <c r="O6" s="263"/>
      <c r="P6" s="299"/>
      <c r="Q6" s="264"/>
    </row>
    <row r="7" spans="1:17" x14ac:dyDescent="0.25">
      <c r="A7" s="261" t="s">
        <v>9</v>
      </c>
      <c r="B7" s="262"/>
      <c r="C7" s="262"/>
      <c r="D7" s="262"/>
      <c r="E7" s="262"/>
      <c r="F7" s="263" t="s">
        <v>251</v>
      </c>
      <c r="G7" s="263"/>
      <c r="H7" s="263"/>
      <c r="I7" s="263"/>
      <c r="J7" s="263"/>
      <c r="K7" s="263"/>
      <c r="L7" s="263"/>
      <c r="M7" s="263"/>
      <c r="N7" s="263"/>
      <c r="O7" s="263"/>
      <c r="P7" s="299"/>
      <c r="Q7" s="264"/>
    </row>
    <row r="8" spans="1:17" ht="48" customHeight="1" x14ac:dyDescent="0.25">
      <c r="A8" s="265" t="s">
        <v>11</v>
      </c>
      <c r="B8" s="266"/>
      <c r="C8" s="266"/>
      <c r="D8" s="266"/>
      <c r="E8" s="266"/>
      <c r="F8" s="267" t="s">
        <v>252</v>
      </c>
      <c r="G8" s="267"/>
      <c r="H8" s="267"/>
      <c r="I8" s="267"/>
      <c r="J8" s="267"/>
      <c r="K8" s="267"/>
      <c r="L8" s="267"/>
      <c r="M8" s="267"/>
      <c r="N8" s="267"/>
      <c r="O8" s="267"/>
      <c r="P8" s="300"/>
      <c r="Q8" s="268"/>
    </row>
    <row r="10" spans="1:17" ht="25.5" x14ac:dyDescent="0.25">
      <c r="A10" s="249" t="s">
        <v>13</v>
      </c>
      <c r="B10" s="252"/>
      <c r="C10" s="185"/>
      <c r="D10" s="3" t="s">
        <v>14</v>
      </c>
      <c r="E10" s="269" t="s">
        <v>15</v>
      </c>
      <c r="F10" s="269"/>
      <c r="G10" s="269"/>
      <c r="H10" s="269"/>
      <c r="I10" s="269"/>
      <c r="J10" s="269"/>
      <c r="K10" s="269"/>
      <c r="L10" s="269"/>
      <c r="M10" s="269"/>
      <c r="N10" s="269"/>
      <c r="O10" s="269"/>
      <c r="P10" s="301"/>
      <c r="Q10" s="270"/>
    </row>
    <row r="11" spans="1:17" ht="25.5" x14ac:dyDescent="0.25">
      <c r="A11" s="250"/>
      <c r="B11" s="253"/>
      <c r="C11" s="186"/>
      <c r="D11" s="4" t="s">
        <v>16</v>
      </c>
      <c r="E11" s="318" t="s">
        <v>17</v>
      </c>
      <c r="F11" s="318"/>
      <c r="G11" s="318"/>
      <c r="H11" s="318"/>
      <c r="I11" s="318"/>
      <c r="J11" s="318"/>
      <c r="K11" s="318"/>
      <c r="L11" s="318"/>
      <c r="M11" s="318"/>
      <c r="N11" s="318"/>
      <c r="O11" s="318"/>
      <c r="P11" s="337"/>
      <c r="Q11" s="319"/>
    </row>
    <row r="12" spans="1:17" ht="25.5" x14ac:dyDescent="0.25">
      <c r="A12" s="251"/>
      <c r="B12" s="254"/>
      <c r="C12" s="187"/>
      <c r="D12" s="5" t="s">
        <v>18</v>
      </c>
      <c r="E12" s="338" t="s">
        <v>182</v>
      </c>
      <c r="F12" s="338"/>
      <c r="G12" s="338"/>
      <c r="H12" s="338"/>
      <c r="I12" s="338"/>
      <c r="J12" s="338"/>
      <c r="K12" s="338"/>
      <c r="L12" s="338"/>
      <c r="M12" s="338"/>
      <c r="N12" s="338"/>
      <c r="O12" s="338"/>
      <c r="P12" s="339"/>
      <c r="Q12" s="340"/>
    </row>
    <row r="14" spans="1:17" ht="15" customHeight="1" x14ac:dyDescent="0.25">
      <c r="A14" s="249" t="s">
        <v>20</v>
      </c>
      <c r="B14" s="252" t="s">
        <v>21</v>
      </c>
      <c r="C14" s="252" t="s">
        <v>69</v>
      </c>
      <c r="D14" s="252" t="s">
        <v>22</v>
      </c>
      <c r="E14" s="255" t="s">
        <v>23</v>
      </c>
      <c r="F14" s="258" t="s">
        <v>24</v>
      </c>
      <c r="G14" s="258" t="s">
        <v>70</v>
      </c>
      <c r="H14" s="246" t="s">
        <v>25</v>
      </c>
      <c r="I14" s="247"/>
      <c r="J14" s="247"/>
      <c r="K14" s="247"/>
      <c r="L14" s="247"/>
      <c r="M14" s="248"/>
      <c r="N14" s="233" t="s">
        <v>26</v>
      </c>
      <c r="O14" s="236" t="s">
        <v>27</v>
      </c>
      <c r="P14" s="258" t="s">
        <v>71</v>
      </c>
      <c r="Q14" s="239" t="s">
        <v>28</v>
      </c>
    </row>
    <row r="15" spans="1:17" x14ac:dyDescent="0.25">
      <c r="A15" s="250"/>
      <c r="B15" s="253"/>
      <c r="C15" s="253"/>
      <c r="D15" s="253"/>
      <c r="E15" s="256"/>
      <c r="F15" s="259"/>
      <c r="G15" s="259"/>
      <c r="H15" s="242" t="s">
        <v>72</v>
      </c>
      <c r="I15" s="243"/>
      <c r="J15" s="243" t="s">
        <v>30</v>
      </c>
      <c r="K15" s="243"/>
      <c r="L15" s="244" t="s">
        <v>31</v>
      </c>
      <c r="M15" s="245"/>
      <c r="N15" s="234"/>
      <c r="O15" s="237"/>
      <c r="P15" s="259"/>
      <c r="Q15" s="240"/>
    </row>
    <row r="16" spans="1:17" x14ac:dyDescent="0.25">
      <c r="A16" s="251"/>
      <c r="B16" s="254"/>
      <c r="C16" s="254"/>
      <c r="D16" s="254"/>
      <c r="E16" s="257"/>
      <c r="F16" s="260"/>
      <c r="G16" s="260"/>
      <c r="H16" s="6" t="s">
        <v>32</v>
      </c>
      <c r="I16" s="7" t="s">
        <v>33</v>
      </c>
      <c r="J16" s="7" t="s">
        <v>32</v>
      </c>
      <c r="K16" s="7" t="s">
        <v>33</v>
      </c>
      <c r="L16" s="7" t="s">
        <v>32</v>
      </c>
      <c r="M16" s="8" t="s">
        <v>33</v>
      </c>
      <c r="N16" s="235"/>
      <c r="O16" s="238"/>
      <c r="P16" s="260"/>
      <c r="Q16" s="241"/>
    </row>
    <row r="17" spans="1:17" ht="153" x14ac:dyDescent="0.25">
      <c r="A17" s="23" t="s">
        <v>253</v>
      </c>
      <c r="B17" s="156" t="s">
        <v>254</v>
      </c>
      <c r="C17" s="168" t="s">
        <v>255</v>
      </c>
      <c r="D17" s="18" t="s">
        <v>256</v>
      </c>
      <c r="E17" s="18" t="s">
        <v>257</v>
      </c>
      <c r="F17" s="19" t="s">
        <v>258</v>
      </c>
      <c r="G17" s="143" t="s">
        <v>140</v>
      </c>
      <c r="H17" s="123">
        <v>3830</v>
      </c>
      <c r="I17" s="124">
        <v>36300</v>
      </c>
      <c r="L17" s="184"/>
      <c r="M17" s="12"/>
      <c r="N17" s="21" t="s">
        <v>259</v>
      </c>
      <c r="O17" s="18" t="s">
        <v>260</v>
      </c>
      <c r="P17" s="19" t="s">
        <v>261</v>
      </c>
      <c r="Q17" s="22" t="s">
        <v>262</v>
      </c>
    </row>
    <row r="18" spans="1:17" ht="153" x14ac:dyDescent="0.25">
      <c r="A18" s="23" t="s">
        <v>263</v>
      </c>
      <c r="B18" s="156" t="s">
        <v>264</v>
      </c>
      <c r="C18" s="168" t="s">
        <v>265</v>
      </c>
      <c r="D18" s="18" t="s">
        <v>266</v>
      </c>
      <c r="E18" s="18" t="s">
        <v>267</v>
      </c>
      <c r="F18" s="19" t="s">
        <v>268</v>
      </c>
      <c r="G18" s="143"/>
      <c r="H18" s="123">
        <v>4410</v>
      </c>
      <c r="I18" s="124">
        <v>135000</v>
      </c>
      <c r="J18" s="183"/>
      <c r="K18" s="11"/>
      <c r="L18" s="184"/>
      <c r="M18" s="12"/>
      <c r="N18" s="21" t="s">
        <v>259</v>
      </c>
      <c r="O18" s="18" t="s">
        <v>260</v>
      </c>
      <c r="P18" s="19"/>
      <c r="Q18" s="22" t="s">
        <v>262</v>
      </c>
    </row>
    <row r="19" spans="1:17" ht="242.25" x14ac:dyDescent="0.25">
      <c r="A19" s="23" t="s">
        <v>269</v>
      </c>
      <c r="B19" s="156" t="s">
        <v>270</v>
      </c>
      <c r="C19" s="168" t="s">
        <v>270</v>
      </c>
      <c r="D19" s="18" t="s">
        <v>271</v>
      </c>
      <c r="E19" s="18" t="s">
        <v>272</v>
      </c>
      <c r="F19" s="201" t="s">
        <v>273</v>
      </c>
      <c r="G19" s="164"/>
      <c r="H19" s="123">
        <v>4410</v>
      </c>
      <c r="I19" s="124">
        <v>28000</v>
      </c>
      <c r="J19" s="183"/>
      <c r="K19" s="11"/>
      <c r="L19" s="184"/>
      <c r="M19" s="12"/>
      <c r="N19" s="21" t="s">
        <v>274</v>
      </c>
      <c r="O19" s="18" t="s">
        <v>275</v>
      </c>
      <c r="P19" s="19"/>
      <c r="Q19" s="22" t="s">
        <v>276</v>
      </c>
    </row>
    <row r="20" spans="1:17" ht="229.5" x14ac:dyDescent="0.25">
      <c r="A20" s="23" t="s">
        <v>277</v>
      </c>
      <c r="B20" s="156" t="s">
        <v>278</v>
      </c>
      <c r="C20" s="168" t="s">
        <v>279</v>
      </c>
      <c r="D20" s="18" t="s">
        <v>280</v>
      </c>
      <c r="E20" s="171" t="s">
        <v>281</v>
      </c>
      <c r="F20" s="170" t="s">
        <v>282</v>
      </c>
      <c r="G20" s="170" t="s">
        <v>283</v>
      </c>
      <c r="H20" s="139">
        <v>3830</v>
      </c>
      <c r="I20" s="126">
        <v>15000</v>
      </c>
      <c r="J20" s="183"/>
      <c r="K20" s="11"/>
      <c r="L20" s="184"/>
      <c r="M20" s="12"/>
      <c r="N20" s="21" t="s">
        <v>274</v>
      </c>
      <c r="O20" s="18" t="s">
        <v>284</v>
      </c>
      <c r="P20" s="171" t="s">
        <v>285</v>
      </c>
      <c r="Q20" s="22" t="s">
        <v>286</v>
      </c>
    </row>
    <row r="21" spans="1:17" s="108" customFormat="1" ht="51" x14ac:dyDescent="0.25">
      <c r="A21" s="23" t="s">
        <v>287</v>
      </c>
      <c r="B21" s="156" t="s">
        <v>288</v>
      </c>
      <c r="C21" s="29"/>
      <c r="D21" s="28" t="s">
        <v>289</v>
      </c>
      <c r="E21" s="28" t="s">
        <v>290</v>
      </c>
      <c r="F21" s="169" t="s">
        <v>291</v>
      </c>
      <c r="G21" s="169"/>
      <c r="H21" s="115"/>
      <c r="I21" s="115"/>
      <c r="J21" s="139">
        <v>3270</v>
      </c>
      <c r="K21" s="126">
        <v>30000</v>
      </c>
      <c r="L21" s="24"/>
      <c r="M21" s="27"/>
      <c r="N21" s="172" t="s">
        <v>292</v>
      </c>
      <c r="O21" s="28" t="s">
        <v>293</v>
      </c>
      <c r="P21" s="29"/>
      <c r="Q21" s="31" t="s">
        <v>294</v>
      </c>
    </row>
    <row r="22" spans="1:17" ht="99" customHeight="1" x14ac:dyDescent="0.25">
      <c r="A22" s="23" t="s">
        <v>295</v>
      </c>
      <c r="B22" s="156" t="s">
        <v>296</v>
      </c>
      <c r="C22" s="156" t="s">
        <v>297</v>
      </c>
      <c r="D22" s="28" t="s">
        <v>298</v>
      </c>
      <c r="E22" s="29" t="s">
        <v>299</v>
      </c>
      <c r="F22" s="170" t="s">
        <v>300</v>
      </c>
      <c r="G22" s="170" t="s">
        <v>301</v>
      </c>
      <c r="H22" s="150"/>
      <c r="I22" s="26"/>
      <c r="J22" s="135">
        <v>3340</v>
      </c>
      <c r="K22" s="126">
        <v>10000</v>
      </c>
      <c r="L22" s="24"/>
      <c r="M22" s="27"/>
      <c r="N22" s="30" t="s">
        <v>302</v>
      </c>
      <c r="O22" s="28" t="s">
        <v>303</v>
      </c>
      <c r="P22" s="29"/>
      <c r="Q22" s="31" t="s">
        <v>304</v>
      </c>
    </row>
    <row r="23" spans="1:17" x14ac:dyDescent="0.25">
      <c r="A23" s="13"/>
      <c r="B23" s="13"/>
      <c r="C23" s="13"/>
      <c r="D23" s="13"/>
      <c r="E23" s="225" t="s">
        <v>52</v>
      </c>
      <c r="F23" s="336"/>
      <c r="G23" s="151"/>
      <c r="H23" s="14"/>
      <c r="I23" s="15">
        <f>SUM(I18:I22)</f>
        <v>178000</v>
      </c>
      <c r="J23" s="16"/>
      <c r="K23" s="17">
        <f>SUM(K18:K22)</f>
        <v>40000</v>
      </c>
      <c r="L23" s="16"/>
      <c r="M23" s="17">
        <f>SUM(M18:M22)</f>
        <v>0</v>
      </c>
      <c r="N23" s="13"/>
      <c r="O23" s="13"/>
      <c r="P23" s="13"/>
      <c r="Q23" s="13"/>
    </row>
    <row r="24" spans="1:17" x14ac:dyDescent="0.25">
      <c r="A24" s="13"/>
      <c r="B24" s="13"/>
      <c r="C24" s="13"/>
      <c r="D24" s="13"/>
      <c r="E24" s="227" t="s">
        <v>53</v>
      </c>
      <c r="F24" s="228"/>
      <c r="G24" s="182"/>
      <c r="H24" s="229">
        <f>+I23+K23+M23</f>
        <v>218000</v>
      </c>
      <c r="I24" s="230"/>
      <c r="J24" s="13"/>
      <c r="K24" s="13"/>
      <c r="L24" s="13"/>
      <c r="M24" s="13"/>
      <c r="N24" s="13"/>
      <c r="O24" s="13"/>
      <c r="P24" s="13"/>
      <c r="Q24" s="13"/>
    </row>
    <row r="25" spans="1:17" x14ac:dyDescent="0.25">
      <c r="A25" s="13"/>
      <c r="B25" s="13"/>
      <c r="C25" s="13"/>
      <c r="D25" s="13"/>
      <c r="E25" s="13"/>
      <c r="F25" s="13"/>
      <c r="G25" s="13"/>
      <c r="H25" s="13"/>
      <c r="I25" s="13"/>
      <c r="J25" s="13"/>
      <c r="K25" s="13"/>
      <c r="L25" s="13"/>
      <c r="M25" s="13"/>
      <c r="N25" s="13"/>
      <c r="O25" s="13"/>
      <c r="P25" s="13"/>
      <c r="Q25" s="13"/>
    </row>
    <row r="26" spans="1:17" x14ac:dyDescent="0.25">
      <c r="A26" s="13"/>
      <c r="B26" s="221" t="s">
        <v>54</v>
      </c>
      <c r="C26" s="221"/>
      <c r="D26" s="221"/>
      <c r="E26" s="221"/>
      <c r="F26" s="221"/>
      <c r="G26" s="145"/>
      <c r="H26" s="13"/>
      <c r="I26" s="13"/>
      <c r="J26" s="13"/>
      <c r="K26" s="13"/>
      <c r="L26" s="13"/>
      <c r="M26" s="13"/>
      <c r="N26" s="221" t="s">
        <v>55</v>
      </c>
      <c r="O26" s="221"/>
      <c r="P26" s="221"/>
      <c r="Q26" s="221"/>
    </row>
    <row r="27" spans="1:17" x14ac:dyDescent="0.25">
      <c r="A27" s="13"/>
      <c r="B27" s="231" t="s">
        <v>3</v>
      </c>
      <c r="C27" s="231"/>
      <c r="D27" s="231"/>
      <c r="E27" s="231"/>
      <c r="F27" s="231"/>
      <c r="G27" s="146"/>
      <c r="H27" s="13"/>
      <c r="I27" s="13"/>
      <c r="J27" s="13"/>
      <c r="K27" s="13"/>
      <c r="L27" s="13"/>
      <c r="M27" s="13"/>
      <c r="N27" s="232" t="s">
        <v>153</v>
      </c>
      <c r="O27" s="232"/>
      <c r="P27" s="232"/>
      <c r="Q27" s="232"/>
    </row>
    <row r="28" spans="1:17" x14ac:dyDescent="0.25">
      <c r="A28" s="13"/>
      <c r="B28" s="13"/>
      <c r="C28" s="13"/>
      <c r="D28" s="13"/>
      <c r="E28" s="13"/>
      <c r="F28" s="13"/>
      <c r="G28" s="13"/>
      <c r="H28" s="13"/>
      <c r="I28" s="13"/>
      <c r="J28" s="13"/>
      <c r="K28" s="13"/>
      <c r="L28" s="13"/>
      <c r="M28" s="13"/>
      <c r="N28" s="13"/>
      <c r="O28" s="13"/>
      <c r="P28" s="13"/>
      <c r="Q28" s="13"/>
    </row>
    <row r="29" spans="1:17" x14ac:dyDescent="0.25">
      <c r="A29" s="13"/>
      <c r="B29" s="221" t="s">
        <v>57</v>
      </c>
      <c r="C29" s="221"/>
      <c r="D29" s="221"/>
      <c r="E29" s="221"/>
      <c r="F29" s="221"/>
      <c r="G29" s="145"/>
      <c r="H29" s="13"/>
      <c r="I29" s="13"/>
      <c r="J29" s="13"/>
      <c r="K29" s="13"/>
      <c r="L29" s="13"/>
      <c r="M29" s="222" t="s">
        <v>58</v>
      </c>
      <c r="N29" s="222"/>
      <c r="O29" s="222"/>
      <c r="P29" s="222"/>
      <c r="Q29" s="222"/>
    </row>
    <row r="30" spans="1:17" x14ac:dyDescent="0.25">
      <c r="A30" s="13"/>
      <c r="B30" s="317" t="s">
        <v>305</v>
      </c>
      <c r="C30" s="317"/>
      <c r="D30" s="320"/>
      <c r="E30" s="320"/>
      <c r="F30" s="320"/>
      <c r="G30" s="149"/>
      <c r="H30" s="13"/>
      <c r="I30" s="13"/>
      <c r="J30" s="13"/>
      <c r="K30" s="13"/>
      <c r="L30" s="13"/>
      <c r="M30" s="224" t="s">
        <v>60</v>
      </c>
      <c r="N30" s="224"/>
      <c r="O30" s="224"/>
      <c r="P30" s="224"/>
      <c r="Q30" s="224"/>
    </row>
  </sheetData>
  <mergeCells count="40">
    <mergeCell ref="G14:G16"/>
    <mergeCell ref="P14:P16"/>
    <mergeCell ref="D2:N2"/>
    <mergeCell ref="D3:N3"/>
    <mergeCell ref="A5:E5"/>
    <mergeCell ref="F5:Q5"/>
    <mergeCell ref="A6:E6"/>
    <mergeCell ref="F6:Q6"/>
    <mergeCell ref="A7:E7"/>
    <mergeCell ref="F7:Q7"/>
    <mergeCell ref="A8:E8"/>
    <mergeCell ref="F8:Q8"/>
    <mergeCell ref="A10:B12"/>
    <mergeCell ref="E10:Q10"/>
    <mergeCell ref="E11:Q11"/>
    <mergeCell ref="E12:Q12"/>
    <mergeCell ref="A14:A16"/>
    <mergeCell ref="B14:B16"/>
    <mergeCell ref="D14:D16"/>
    <mergeCell ref="E14:E16"/>
    <mergeCell ref="F14:F16"/>
    <mergeCell ref="C14:C16"/>
    <mergeCell ref="N14:N16"/>
    <mergeCell ref="O14:O16"/>
    <mergeCell ref="Q14:Q16"/>
    <mergeCell ref="H15:I15"/>
    <mergeCell ref="J15:K15"/>
    <mergeCell ref="L15:M15"/>
    <mergeCell ref="H14:M14"/>
    <mergeCell ref="B29:F29"/>
    <mergeCell ref="M29:Q29"/>
    <mergeCell ref="B30:F30"/>
    <mergeCell ref="M30:Q30"/>
    <mergeCell ref="E23:F23"/>
    <mergeCell ref="E24:F24"/>
    <mergeCell ref="H24:I24"/>
    <mergeCell ref="B26:F26"/>
    <mergeCell ref="N26:Q26"/>
    <mergeCell ref="B27:F27"/>
    <mergeCell ref="N27:Q27"/>
  </mergeCells>
  <phoneticPr fontId="11" type="noConversion"/>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AA32"/>
  <sheetViews>
    <sheetView topLeftCell="A6" zoomScale="90" zoomScaleNormal="90" workbookViewId="0">
      <selection activeCell="E8" sqref="E8:N8"/>
    </sheetView>
  </sheetViews>
  <sheetFormatPr baseColWidth="10" defaultColWidth="11.42578125" defaultRowHeight="15" x14ac:dyDescent="0.25"/>
  <sheetData>
    <row r="2" spans="1:14" ht="23.25" x14ac:dyDescent="0.35">
      <c r="C2" s="273" t="s">
        <v>3</v>
      </c>
      <c r="D2" s="273"/>
      <c r="E2" s="273"/>
      <c r="F2" s="273"/>
      <c r="G2" s="273"/>
      <c r="H2" s="273"/>
      <c r="I2" s="273"/>
      <c r="J2" s="273"/>
      <c r="K2" s="273"/>
      <c r="L2" s="273"/>
      <c r="M2" s="1"/>
    </row>
    <row r="3" spans="1:14" ht="21" x14ac:dyDescent="0.35">
      <c r="C3" s="274" t="s">
        <v>61</v>
      </c>
      <c r="D3" s="274"/>
      <c r="E3" s="274"/>
      <c r="F3" s="274"/>
      <c r="G3" s="274"/>
      <c r="H3" s="274"/>
      <c r="I3" s="274"/>
      <c r="J3" s="274"/>
      <c r="K3" s="274"/>
      <c r="L3" s="274"/>
      <c r="M3" s="2"/>
    </row>
    <row r="4" spans="1:14" ht="15.75" thickBot="1" x14ac:dyDescent="0.3"/>
    <row r="5" spans="1:14" x14ac:dyDescent="0.25">
      <c r="A5" s="275" t="s">
        <v>5</v>
      </c>
      <c r="B5" s="276"/>
      <c r="C5" s="276"/>
      <c r="D5" s="276"/>
      <c r="E5" s="277" t="s">
        <v>306</v>
      </c>
      <c r="F5" s="277"/>
      <c r="G5" s="277"/>
      <c r="H5" s="277"/>
      <c r="I5" s="277"/>
      <c r="J5" s="277"/>
      <c r="K5" s="277"/>
      <c r="L5" s="277"/>
      <c r="M5" s="277"/>
      <c r="N5" s="278"/>
    </row>
    <row r="6" spans="1:14" x14ac:dyDescent="0.25">
      <c r="A6" s="279" t="s">
        <v>7</v>
      </c>
      <c r="B6" s="280"/>
      <c r="C6" s="280"/>
      <c r="D6" s="280"/>
      <c r="E6" s="263" t="s">
        <v>307</v>
      </c>
      <c r="F6" s="263"/>
      <c r="G6" s="263"/>
      <c r="H6" s="263"/>
      <c r="I6" s="263"/>
      <c r="J6" s="263"/>
      <c r="K6" s="263"/>
      <c r="L6" s="263"/>
      <c r="M6" s="263"/>
      <c r="N6" s="264"/>
    </row>
    <row r="7" spans="1:14" x14ac:dyDescent="0.25">
      <c r="A7" s="261" t="s">
        <v>9</v>
      </c>
      <c r="B7" s="262"/>
      <c r="C7" s="262"/>
      <c r="D7" s="262"/>
      <c r="E7" s="263" t="s">
        <v>308</v>
      </c>
      <c r="F7" s="263"/>
      <c r="G7" s="263"/>
      <c r="H7" s="263"/>
      <c r="I7" s="263"/>
      <c r="J7" s="263"/>
      <c r="K7" s="263"/>
      <c r="L7" s="263"/>
      <c r="M7" s="263"/>
      <c r="N7" s="264"/>
    </row>
    <row r="8" spans="1:14" ht="15.75" thickBot="1" x14ac:dyDescent="0.3">
      <c r="A8" s="265" t="s">
        <v>11</v>
      </c>
      <c r="B8" s="266"/>
      <c r="C8" s="266"/>
      <c r="D8" s="266"/>
      <c r="E8" s="267" t="s">
        <v>309</v>
      </c>
      <c r="F8" s="267"/>
      <c r="G8" s="267"/>
      <c r="H8" s="267"/>
      <c r="I8" s="267"/>
      <c r="J8" s="267"/>
      <c r="K8" s="267"/>
      <c r="L8" s="267"/>
      <c r="M8" s="267"/>
      <c r="N8" s="268"/>
    </row>
    <row r="9" spans="1:14" ht="15.75" thickBot="1" x14ac:dyDescent="0.3"/>
    <row r="10" spans="1:14" ht="25.5" x14ac:dyDescent="0.25">
      <c r="A10" s="249" t="s">
        <v>13</v>
      </c>
      <c r="B10" s="252"/>
      <c r="C10" s="3" t="s">
        <v>14</v>
      </c>
      <c r="D10" s="269" t="s">
        <v>15</v>
      </c>
      <c r="E10" s="269"/>
      <c r="F10" s="269"/>
      <c r="G10" s="269"/>
      <c r="H10" s="269"/>
      <c r="I10" s="269"/>
      <c r="J10" s="269"/>
      <c r="K10" s="269"/>
      <c r="L10" s="269"/>
      <c r="M10" s="269"/>
      <c r="N10" s="270"/>
    </row>
    <row r="11" spans="1:14" ht="25.5" x14ac:dyDescent="0.25">
      <c r="A11" s="250"/>
      <c r="B11" s="253"/>
      <c r="C11" s="4" t="s">
        <v>16</v>
      </c>
      <c r="D11" s="318" t="s">
        <v>310</v>
      </c>
      <c r="E11" s="318"/>
      <c r="F11" s="318"/>
      <c r="G11" s="318"/>
      <c r="H11" s="318"/>
      <c r="I11" s="318"/>
      <c r="J11" s="318"/>
      <c r="K11" s="318"/>
      <c r="L11" s="318"/>
      <c r="M11" s="318"/>
      <c r="N11" s="319"/>
    </row>
    <row r="12" spans="1:14" ht="26.25" thickBot="1" x14ac:dyDescent="0.3">
      <c r="A12" s="251"/>
      <c r="B12" s="254"/>
      <c r="C12" s="5" t="s">
        <v>18</v>
      </c>
      <c r="D12" s="267" t="s">
        <v>311</v>
      </c>
      <c r="E12" s="267"/>
      <c r="F12" s="267"/>
      <c r="G12" s="267"/>
      <c r="H12" s="267"/>
      <c r="I12" s="267"/>
      <c r="J12" s="267"/>
      <c r="K12" s="267"/>
      <c r="L12" s="267"/>
      <c r="M12" s="267"/>
      <c r="N12" s="268"/>
    </row>
    <row r="13" spans="1:14" ht="15.75" thickBot="1" x14ac:dyDescent="0.3"/>
    <row r="14" spans="1:14" ht="15.75" thickBot="1" x14ac:dyDescent="0.3">
      <c r="A14" s="249" t="s">
        <v>20</v>
      </c>
      <c r="B14" s="252" t="s">
        <v>21</v>
      </c>
      <c r="C14" s="252" t="s">
        <v>22</v>
      </c>
      <c r="D14" s="255" t="s">
        <v>23</v>
      </c>
      <c r="E14" s="258" t="s">
        <v>24</v>
      </c>
      <c r="F14" s="246" t="s">
        <v>25</v>
      </c>
      <c r="G14" s="247"/>
      <c r="H14" s="247"/>
      <c r="I14" s="247"/>
      <c r="J14" s="247"/>
      <c r="K14" s="248"/>
      <c r="L14" s="233" t="s">
        <v>26</v>
      </c>
      <c r="M14" s="236" t="s">
        <v>27</v>
      </c>
      <c r="N14" s="239" t="s">
        <v>28</v>
      </c>
    </row>
    <row r="15" spans="1:14" x14ac:dyDescent="0.25">
      <c r="A15" s="250"/>
      <c r="B15" s="253"/>
      <c r="C15" s="253"/>
      <c r="D15" s="256"/>
      <c r="E15" s="259"/>
      <c r="F15" s="242" t="s">
        <v>72</v>
      </c>
      <c r="G15" s="243"/>
      <c r="H15" s="243" t="s">
        <v>30</v>
      </c>
      <c r="I15" s="243"/>
      <c r="J15" s="244" t="s">
        <v>31</v>
      </c>
      <c r="K15" s="245"/>
      <c r="L15" s="234"/>
      <c r="M15" s="237"/>
      <c r="N15" s="240"/>
    </row>
    <row r="16" spans="1:14" ht="15.75" thickBot="1" x14ac:dyDescent="0.3">
      <c r="A16" s="251"/>
      <c r="B16" s="254"/>
      <c r="C16" s="254"/>
      <c r="D16" s="257"/>
      <c r="E16" s="260"/>
      <c r="F16" s="6" t="s">
        <v>32</v>
      </c>
      <c r="G16" s="7" t="s">
        <v>33</v>
      </c>
      <c r="H16" s="7" t="s">
        <v>32</v>
      </c>
      <c r="I16" s="7" t="s">
        <v>33</v>
      </c>
      <c r="J16" s="7" t="s">
        <v>32</v>
      </c>
      <c r="K16" s="8" t="s">
        <v>33</v>
      </c>
      <c r="L16" s="235"/>
      <c r="M16" s="238"/>
      <c r="N16" s="241"/>
    </row>
    <row r="17" spans="1:27" s="97" customFormat="1" ht="58.5" customHeight="1" x14ac:dyDescent="0.25">
      <c r="A17" s="69" t="s">
        <v>312</v>
      </c>
      <c r="B17" s="109" t="s">
        <v>313</v>
      </c>
      <c r="C17" s="157" t="s">
        <v>314</v>
      </c>
      <c r="D17" s="28" t="s">
        <v>315</v>
      </c>
      <c r="E17" s="29" t="s">
        <v>316</v>
      </c>
      <c r="F17" s="125">
        <v>5110</v>
      </c>
      <c r="G17" s="126">
        <v>21200</v>
      </c>
      <c r="H17" s="24"/>
      <c r="I17" s="26"/>
      <c r="J17" s="24"/>
      <c r="K17" s="27"/>
      <c r="L17" s="30" t="s">
        <v>317</v>
      </c>
      <c r="M17" s="28" t="s">
        <v>318</v>
      </c>
      <c r="N17" s="31" t="s">
        <v>319</v>
      </c>
      <c r="O17" s="173"/>
      <c r="P17" s="173"/>
      <c r="Q17" s="173"/>
      <c r="R17" s="173"/>
      <c r="S17" s="173"/>
      <c r="T17" s="173"/>
      <c r="U17" s="173"/>
      <c r="V17" s="173"/>
      <c r="W17" s="173"/>
      <c r="X17" s="173"/>
      <c r="Y17" s="173"/>
      <c r="Z17" s="173"/>
      <c r="AA17" s="173"/>
    </row>
    <row r="18" spans="1:27" s="97" customFormat="1" ht="64.5" customHeight="1" x14ac:dyDescent="0.25">
      <c r="A18" s="69" t="s">
        <v>320</v>
      </c>
      <c r="B18" s="109" t="s">
        <v>321</v>
      </c>
      <c r="C18" s="157" t="s">
        <v>322</v>
      </c>
      <c r="D18" s="28" t="s">
        <v>315</v>
      </c>
      <c r="E18" s="29" t="s">
        <v>323</v>
      </c>
      <c r="F18" s="125">
        <v>5110</v>
      </c>
      <c r="G18" s="126">
        <v>124018</v>
      </c>
      <c r="H18" s="24"/>
      <c r="I18" s="26"/>
      <c r="J18" s="24"/>
      <c r="K18" s="27"/>
      <c r="L18" s="30" t="s">
        <v>317</v>
      </c>
      <c r="M18" s="28" t="s">
        <v>324</v>
      </c>
      <c r="N18" s="31" t="s">
        <v>325</v>
      </c>
      <c r="O18" s="173"/>
      <c r="P18" s="173"/>
      <c r="Q18" s="173"/>
      <c r="R18" s="173"/>
      <c r="S18" s="173"/>
      <c r="T18" s="173"/>
      <c r="U18" s="173"/>
      <c r="V18" s="173"/>
      <c r="W18" s="173"/>
      <c r="X18" s="173"/>
      <c r="Y18" s="173"/>
      <c r="Z18" s="173"/>
      <c r="AA18" s="173"/>
    </row>
    <row r="19" spans="1:27" ht="409.6" customHeight="1" x14ac:dyDescent="0.25">
      <c r="A19" s="321" t="s">
        <v>326</v>
      </c>
      <c r="B19" s="349" t="s">
        <v>327</v>
      </c>
      <c r="C19" s="351" t="s">
        <v>328</v>
      </c>
      <c r="D19" s="332" t="s">
        <v>315</v>
      </c>
      <c r="E19" s="334" t="s">
        <v>323</v>
      </c>
      <c r="F19" s="125">
        <v>2140</v>
      </c>
      <c r="G19" s="126">
        <v>8000</v>
      </c>
      <c r="H19" s="24"/>
      <c r="I19" s="26"/>
      <c r="J19" s="24"/>
      <c r="K19" s="27"/>
      <c r="L19" s="30" t="s">
        <v>317</v>
      </c>
      <c r="M19" s="28" t="s">
        <v>329</v>
      </c>
      <c r="N19" s="31" t="s">
        <v>325</v>
      </c>
      <c r="O19" s="173"/>
      <c r="P19" s="173"/>
      <c r="Q19" s="173"/>
      <c r="R19" s="173"/>
      <c r="S19" s="173"/>
      <c r="T19" s="173"/>
      <c r="U19" s="173"/>
      <c r="V19" s="173"/>
      <c r="W19" s="173"/>
      <c r="X19" s="173"/>
      <c r="Y19" s="173"/>
      <c r="Z19" s="173"/>
      <c r="AA19" s="173"/>
    </row>
    <row r="20" spans="1:27" ht="38.25" x14ac:dyDescent="0.25">
      <c r="A20" s="322"/>
      <c r="B20" s="350"/>
      <c r="C20" s="352"/>
      <c r="D20" s="333"/>
      <c r="E20" s="335"/>
      <c r="F20" s="125">
        <v>5110</v>
      </c>
      <c r="G20" s="126">
        <v>65000</v>
      </c>
      <c r="H20" s="24"/>
      <c r="I20" s="26"/>
      <c r="J20" s="24"/>
      <c r="K20" s="27"/>
      <c r="L20" s="30" t="s">
        <v>317</v>
      </c>
      <c r="M20" s="28" t="s">
        <v>330</v>
      </c>
      <c r="N20" s="31" t="s">
        <v>325</v>
      </c>
    </row>
    <row r="21" spans="1:27" ht="142.5" customHeight="1" x14ac:dyDescent="0.25">
      <c r="A21" s="69" t="s">
        <v>331</v>
      </c>
      <c r="B21" s="109" t="s">
        <v>332</v>
      </c>
      <c r="C21" s="157" t="s">
        <v>333</v>
      </c>
      <c r="D21" s="28" t="s">
        <v>315</v>
      </c>
      <c r="E21" s="29" t="s">
        <v>323</v>
      </c>
      <c r="F21" s="123">
        <v>2140</v>
      </c>
      <c r="G21" s="124">
        <v>20000</v>
      </c>
      <c r="H21" s="24"/>
      <c r="I21" s="26"/>
      <c r="J21" s="24"/>
      <c r="K21" s="27"/>
      <c r="L21" s="30" t="s">
        <v>317</v>
      </c>
      <c r="M21" s="28" t="s">
        <v>334</v>
      </c>
      <c r="N21" s="31" t="s">
        <v>325</v>
      </c>
    </row>
    <row r="22" spans="1:27" s="97" customFormat="1" ht="114.75" customHeight="1" x14ac:dyDescent="0.25">
      <c r="A22" s="321" t="s">
        <v>335</v>
      </c>
      <c r="B22" s="349" t="s">
        <v>336</v>
      </c>
      <c r="C22" s="351" t="s">
        <v>328</v>
      </c>
      <c r="D22" s="332" t="s">
        <v>315</v>
      </c>
      <c r="E22" s="334" t="s">
        <v>323</v>
      </c>
      <c r="F22" s="123">
        <v>2140</v>
      </c>
      <c r="G22" s="181">
        <v>13200</v>
      </c>
      <c r="H22" s="24"/>
      <c r="I22" s="26"/>
      <c r="J22" s="24"/>
      <c r="K22" s="27"/>
      <c r="L22" s="30" t="s">
        <v>317</v>
      </c>
      <c r="M22" s="28" t="s">
        <v>337</v>
      </c>
      <c r="N22" s="31" t="s">
        <v>325</v>
      </c>
      <c r="O22" s="173"/>
      <c r="P22" s="173"/>
      <c r="Q22" s="173"/>
      <c r="R22" s="173"/>
      <c r="S22" s="173"/>
      <c r="T22" s="173"/>
      <c r="U22" s="173"/>
      <c r="V22" s="173"/>
      <c r="W22" s="173"/>
      <c r="X22" s="173"/>
      <c r="Y22" s="173"/>
      <c r="Z22" s="173"/>
      <c r="AA22" s="173"/>
    </row>
    <row r="23" spans="1:27" s="97" customFormat="1" ht="63.75" x14ac:dyDescent="0.25">
      <c r="A23" s="322"/>
      <c r="B23" s="350"/>
      <c r="C23" s="352"/>
      <c r="D23" s="333"/>
      <c r="E23" s="335"/>
      <c r="F23" s="125">
        <v>5110</v>
      </c>
      <c r="G23" s="141">
        <v>20000</v>
      </c>
      <c r="H23" s="24"/>
      <c r="I23" s="26"/>
      <c r="J23" s="24"/>
      <c r="K23" s="27"/>
      <c r="L23" s="30" t="s">
        <v>317</v>
      </c>
      <c r="M23" s="28" t="s">
        <v>338</v>
      </c>
      <c r="N23" s="31" t="s">
        <v>325</v>
      </c>
      <c r="O23" s="173"/>
      <c r="P23" s="173"/>
      <c r="Q23" s="173"/>
      <c r="R23" s="173"/>
      <c r="S23" s="173"/>
      <c r="T23" s="173"/>
      <c r="U23" s="173"/>
      <c r="V23" s="173"/>
      <c r="W23" s="173"/>
      <c r="X23" s="173"/>
      <c r="Y23" s="173"/>
      <c r="Z23" s="173"/>
      <c r="AA23" s="173"/>
    </row>
    <row r="24" spans="1:27" s="97" customFormat="1" ht="133.5" customHeight="1" x14ac:dyDescent="0.25">
      <c r="A24" s="69" t="s">
        <v>339</v>
      </c>
      <c r="B24" s="109" t="s">
        <v>340</v>
      </c>
      <c r="C24" s="157" t="s">
        <v>328</v>
      </c>
      <c r="D24" s="28" t="s">
        <v>315</v>
      </c>
      <c r="E24" s="29" t="s">
        <v>323</v>
      </c>
      <c r="F24" s="125">
        <v>5110</v>
      </c>
      <c r="G24" s="141">
        <v>80000</v>
      </c>
      <c r="H24" s="24"/>
      <c r="I24" s="26"/>
      <c r="J24" s="24"/>
      <c r="K24" s="27"/>
      <c r="L24" s="30" t="s">
        <v>317</v>
      </c>
      <c r="M24" s="28" t="s">
        <v>341</v>
      </c>
      <c r="N24" s="31" t="s">
        <v>325</v>
      </c>
      <c r="O24" s="173"/>
      <c r="P24" s="173"/>
      <c r="Q24" s="173"/>
      <c r="R24" s="173"/>
      <c r="S24" s="173"/>
      <c r="T24" s="173"/>
      <c r="U24" s="173"/>
      <c r="V24" s="173"/>
      <c r="W24" s="173"/>
      <c r="X24" s="173"/>
      <c r="Y24" s="173"/>
      <c r="Z24" s="173"/>
      <c r="AA24" s="173"/>
    </row>
    <row r="25" spans="1:27" x14ac:dyDescent="0.25">
      <c r="A25" s="13"/>
      <c r="B25" s="13"/>
      <c r="C25" s="13"/>
      <c r="D25" s="225" t="s">
        <v>52</v>
      </c>
      <c r="E25" s="226"/>
      <c r="F25" s="14"/>
      <c r="G25" s="15">
        <f>SUM(G18:G24)+25000</f>
        <v>355218</v>
      </c>
      <c r="H25" s="16"/>
      <c r="I25" s="17">
        <f>SUM(I18:I24)</f>
        <v>0</v>
      </c>
      <c r="J25" s="16"/>
      <c r="K25" s="17">
        <f>SUM(K18:K24)</f>
        <v>0</v>
      </c>
      <c r="L25" s="13"/>
      <c r="M25" s="13"/>
      <c r="N25" s="13"/>
    </row>
    <row r="26" spans="1:27" ht="15.75" thickBot="1" x14ac:dyDescent="0.3">
      <c r="A26" s="13"/>
      <c r="B26" s="13"/>
      <c r="C26" s="13"/>
      <c r="D26" s="227" t="s">
        <v>53</v>
      </c>
      <c r="E26" s="228"/>
      <c r="F26" s="229">
        <f>+G25+I25+K25</f>
        <v>355218</v>
      </c>
      <c r="G26" s="230"/>
      <c r="H26" s="13"/>
      <c r="I26" s="13"/>
      <c r="J26" s="13"/>
      <c r="K26" s="13"/>
      <c r="L26" s="13"/>
      <c r="M26" s="13"/>
      <c r="N26" s="13"/>
    </row>
    <row r="27" spans="1:27" x14ac:dyDescent="0.25">
      <c r="A27" s="13"/>
      <c r="B27" s="13"/>
      <c r="C27" s="13"/>
      <c r="D27" s="13"/>
      <c r="E27" s="13"/>
      <c r="F27" s="13"/>
      <c r="G27" s="13"/>
      <c r="H27" s="13"/>
      <c r="I27" s="13"/>
      <c r="J27" s="13"/>
      <c r="K27" s="13"/>
      <c r="L27" s="13"/>
      <c r="M27" s="13"/>
      <c r="N27" s="13"/>
    </row>
    <row r="28" spans="1:27" x14ac:dyDescent="0.25">
      <c r="A28" s="13"/>
      <c r="B28" s="259" t="s">
        <v>54</v>
      </c>
      <c r="C28" s="341"/>
      <c r="D28" s="341"/>
      <c r="E28" s="342"/>
      <c r="F28" s="13"/>
      <c r="G28" s="13"/>
      <c r="H28" s="13"/>
      <c r="I28" s="13"/>
      <c r="J28" s="13"/>
      <c r="K28" s="13"/>
      <c r="L28" s="221" t="s">
        <v>55</v>
      </c>
      <c r="M28" s="221"/>
      <c r="N28" s="221"/>
    </row>
    <row r="29" spans="1:27" x14ac:dyDescent="0.25">
      <c r="A29" s="13"/>
      <c r="B29" s="346" t="s">
        <v>3</v>
      </c>
      <c r="C29" s="347"/>
      <c r="D29" s="347"/>
      <c r="E29" s="348"/>
      <c r="F29" s="13"/>
      <c r="G29" s="13"/>
      <c r="H29" s="13"/>
      <c r="I29" s="13"/>
      <c r="J29" s="13"/>
      <c r="K29" s="13"/>
      <c r="L29" s="232" t="s">
        <v>153</v>
      </c>
      <c r="M29" s="232"/>
      <c r="N29" s="232"/>
    </row>
    <row r="30" spans="1:27" x14ac:dyDescent="0.25">
      <c r="A30" s="13"/>
      <c r="B30" s="13"/>
      <c r="C30" s="13"/>
      <c r="D30" s="13"/>
      <c r="E30" s="13"/>
      <c r="F30" s="13"/>
      <c r="G30" s="13"/>
      <c r="H30" s="13"/>
      <c r="I30" s="13"/>
      <c r="J30" s="13"/>
      <c r="K30" s="13"/>
      <c r="L30" s="13"/>
      <c r="M30" s="13"/>
      <c r="N30" s="13"/>
    </row>
    <row r="31" spans="1:27" x14ac:dyDescent="0.25">
      <c r="A31" s="13"/>
      <c r="B31" s="259" t="s">
        <v>57</v>
      </c>
      <c r="C31" s="341"/>
      <c r="D31" s="341"/>
      <c r="E31" s="342"/>
      <c r="F31" s="13"/>
      <c r="G31" s="13"/>
      <c r="H31" s="13"/>
      <c r="I31" s="13"/>
      <c r="J31" s="13"/>
      <c r="K31" s="222" t="s">
        <v>58</v>
      </c>
      <c r="L31" s="222"/>
      <c r="M31" s="222"/>
      <c r="N31" s="222"/>
    </row>
    <row r="32" spans="1:27" x14ac:dyDescent="0.25">
      <c r="A32" s="13"/>
      <c r="B32" s="343" t="str">
        <f>E7</f>
        <v>Gustavo Rodolfo Arriaga Ortiz.</v>
      </c>
      <c r="C32" s="344"/>
      <c r="D32" s="344"/>
      <c r="E32" s="345"/>
      <c r="F32" s="13"/>
      <c r="G32" s="13"/>
      <c r="H32" s="13"/>
      <c r="I32" s="13"/>
      <c r="J32" s="13"/>
      <c r="K32" s="224" t="s">
        <v>60</v>
      </c>
      <c r="L32" s="224"/>
      <c r="M32" s="224"/>
      <c r="N32" s="224"/>
    </row>
  </sheetData>
  <mergeCells count="47">
    <mergeCell ref="A19:A20"/>
    <mergeCell ref="B19:B20"/>
    <mergeCell ref="C19:C20"/>
    <mergeCell ref="D19:D20"/>
    <mergeCell ref="E19:E20"/>
    <mergeCell ref="A22:A23"/>
    <mergeCell ref="B22:B23"/>
    <mergeCell ref="C22:C23"/>
    <mergeCell ref="D22:D23"/>
    <mergeCell ref="E22:E23"/>
    <mergeCell ref="B31:E31"/>
    <mergeCell ref="K31:N31"/>
    <mergeCell ref="B32:E32"/>
    <mergeCell ref="K32:N32"/>
    <mergeCell ref="D25:E25"/>
    <mergeCell ref="D26:E26"/>
    <mergeCell ref="F26:G26"/>
    <mergeCell ref="B28:E28"/>
    <mergeCell ref="L28:N28"/>
    <mergeCell ref="B29:E29"/>
    <mergeCell ref="L29:N29"/>
    <mergeCell ref="L14:L16"/>
    <mergeCell ref="M14:M16"/>
    <mergeCell ref="N14:N16"/>
    <mergeCell ref="F15:G15"/>
    <mergeCell ref="H15:I15"/>
    <mergeCell ref="J15:K15"/>
    <mergeCell ref="F14:K14"/>
    <mergeCell ref="A14:A16"/>
    <mergeCell ref="B14:B16"/>
    <mergeCell ref="C14:C16"/>
    <mergeCell ref="D14:D16"/>
    <mergeCell ref="E14:E16"/>
    <mergeCell ref="A7:D7"/>
    <mergeCell ref="E7:N7"/>
    <mergeCell ref="A8:D8"/>
    <mergeCell ref="E8:N8"/>
    <mergeCell ref="A10:B12"/>
    <mergeCell ref="D10:N10"/>
    <mergeCell ref="D11:N11"/>
    <mergeCell ref="D12:N12"/>
    <mergeCell ref="C2:L2"/>
    <mergeCell ref="C3:L3"/>
    <mergeCell ref="A5:D5"/>
    <mergeCell ref="E5:N5"/>
    <mergeCell ref="A6:D6"/>
    <mergeCell ref="E6:N6"/>
  </mergeCells>
  <pageMargins left="0.7" right="0.7" top="0.75" bottom="0.75" header="0.3" footer="0.3"/>
  <pageSetup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Q27"/>
  <sheetViews>
    <sheetView topLeftCell="A3" zoomScale="110" zoomScaleNormal="110" workbookViewId="0">
      <selection activeCell="E12" sqref="E12:Q12"/>
    </sheetView>
  </sheetViews>
  <sheetFormatPr baseColWidth="10" defaultColWidth="11.42578125" defaultRowHeight="15" x14ac:dyDescent="0.25"/>
  <sheetData>
    <row r="2" spans="1:17" ht="23.25" x14ac:dyDescent="0.35">
      <c r="C2" s="273" t="s">
        <v>3</v>
      </c>
      <c r="D2" s="273"/>
      <c r="E2" s="273"/>
      <c r="F2" s="273"/>
      <c r="G2" s="273"/>
      <c r="H2" s="273"/>
      <c r="I2" s="273"/>
      <c r="J2" s="273"/>
      <c r="K2" s="273"/>
      <c r="L2" s="273"/>
      <c r="M2" s="273"/>
      <c r="N2" s="273"/>
      <c r="O2" s="1"/>
      <c r="P2" s="1"/>
    </row>
    <row r="3" spans="1:17" ht="21" x14ac:dyDescent="0.35">
      <c r="C3" s="274" t="s">
        <v>61</v>
      </c>
      <c r="D3" s="274"/>
      <c r="E3" s="274"/>
      <c r="F3" s="274"/>
      <c r="G3" s="274"/>
      <c r="H3" s="274"/>
      <c r="I3" s="274"/>
      <c r="J3" s="274"/>
      <c r="K3" s="274"/>
      <c r="L3" s="274"/>
      <c r="M3" s="274"/>
      <c r="N3" s="274"/>
      <c r="O3" s="2"/>
      <c r="P3" s="2"/>
    </row>
    <row r="5" spans="1:17" x14ac:dyDescent="0.25">
      <c r="A5" s="275" t="s">
        <v>5</v>
      </c>
      <c r="B5" s="276"/>
      <c r="C5" s="276"/>
      <c r="D5" s="276"/>
      <c r="E5" s="276"/>
      <c r="F5" s="277" t="s">
        <v>342</v>
      </c>
      <c r="G5" s="277"/>
      <c r="H5" s="277"/>
      <c r="I5" s="277"/>
      <c r="J5" s="277"/>
      <c r="K5" s="277"/>
      <c r="L5" s="277"/>
      <c r="M5" s="277"/>
      <c r="N5" s="277"/>
      <c r="O5" s="277"/>
      <c r="P5" s="303"/>
      <c r="Q5" s="278"/>
    </row>
    <row r="6" spans="1:17" x14ac:dyDescent="0.25">
      <c r="A6" s="279" t="s">
        <v>7</v>
      </c>
      <c r="B6" s="280"/>
      <c r="C6" s="280"/>
      <c r="D6" s="280"/>
      <c r="E6" s="280"/>
      <c r="F6" s="263" t="s">
        <v>343</v>
      </c>
      <c r="G6" s="263"/>
      <c r="H6" s="263"/>
      <c r="I6" s="263"/>
      <c r="J6" s="263"/>
      <c r="K6" s="263"/>
      <c r="L6" s="263"/>
      <c r="M6" s="263"/>
      <c r="N6" s="263"/>
      <c r="O6" s="263"/>
      <c r="P6" s="299"/>
      <c r="Q6" s="264"/>
    </row>
    <row r="7" spans="1:17" x14ac:dyDescent="0.25">
      <c r="A7" s="261" t="s">
        <v>9</v>
      </c>
      <c r="B7" s="262"/>
      <c r="C7" s="262"/>
      <c r="D7" s="262"/>
      <c r="E7" s="262"/>
      <c r="F7" s="263" t="s">
        <v>344</v>
      </c>
      <c r="G7" s="263"/>
      <c r="H7" s="263"/>
      <c r="I7" s="263"/>
      <c r="J7" s="263"/>
      <c r="K7" s="263"/>
      <c r="L7" s="263"/>
      <c r="M7" s="263"/>
      <c r="N7" s="263"/>
      <c r="O7" s="263"/>
      <c r="P7" s="299"/>
      <c r="Q7" s="264"/>
    </row>
    <row r="8" spans="1:17" x14ac:dyDescent="0.25">
      <c r="A8" s="265" t="s">
        <v>11</v>
      </c>
      <c r="B8" s="266"/>
      <c r="C8" s="266"/>
      <c r="D8" s="266"/>
      <c r="E8" s="266"/>
      <c r="F8" s="267" t="s">
        <v>345</v>
      </c>
      <c r="G8" s="267"/>
      <c r="H8" s="267"/>
      <c r="I8" s="267"/>
      <c r="J8" s="267"/>
      <c r="K8" s="267"/>
      <c r="L8" s="267"/>
      <c r="M8" s="267"/>
      <c r="N8" s="267"/>
      <c r="O8" s="267"/>
      <c r="P8" s="300"/>
      <c r="Q8" s="268"/>
    </row>
    <row r="10" spans="1:17" ht="25.5" customHeight="1" x14ac:dyDescent="0.25">
      <c r="A10" s="249" t="s">
        <v>13</v>
      </c>
      <c r="B10" s="252"/>
      <c r="C10" s="357" t="s">
        <v>14</v>
      </c>
      <c r="D10" s="358"/>
      <c r="E10" s="269" t="s">
        <v>346</v>
      </c>
      <c r="F10" s="269"/>
      <c r="G10" s="269"/>
      <c r="H10" s="269"/>
      <c r="I10" s="269"/>
      <c r="J10" s="269"/>
      <c r="K10" s="269"/>
      <c r="L10" s="269"/>
      <c r="M10" s="269"/>
      <c r="N10" s="269"/>
      <c r="O10" s="269"/>
      <c r="P10" s="301"/>
      <c r="Q10" s="270"/>
    </row>
    <row r="11" spans="1:17" ht="25.5" customHeight="1" x14ac:dyDescent="0.25">
      <c r="A11" s="250"/>
      <c r="B11" s="253"/>
      <c r="C11" s="355" t="s">
        <v>16</v>
      </c>
      <c r="D11" s="356"/>
      <c r="E11" s="318" t="s">
        <v>347</v>
      </c>
      <c r="F11" s="318"/>
      <c r="G11" s="318"/>
      <c r="H11" s="318"/>
      <c r="I11" s="318"/>
      <c r="J11" s="318"/>
      <c r="K11" s="318"/>
      <c r="L11" s="318"/>
      <c r="M11" s="318"/>
      <c r="N11" s="318"/>
      <c r="O11" s="318"/>
      <c r="P11" s="337"/>
      <c r="Q11" s="319"/>
    </row>
    <row r="12" spans="1:17" ht="25.5" customHeight="1" x14ac:dyDescent="0.25">
      <c r="A12" s="251"/>
      <c r="B12" s="254"/>
      <c r="C12" s="353" t="s">
        <v>18</v>
      </c>
      <c r="D12" s="354"/>
      <c r="E12" s="267" t="s">
        <v>348</v>
      </c>
      <c r="F12" s="267"/>
      <c r="G12" s="267"/>
      <c r="H12" s="267"/>
      <c r="I12" s="267"/>
      <c r="J12" s="267"/>
      <c r="K12" s="267"/>
      <c r="L12" s="267"/>
      <c r="M12" s="267"/>
      <c r="N12" s="267"/>
      <c r="O12" s="267"/>
      <c r="P12" s="300"/>
      <c r="Q12" s="268"/>
    </row>
    <row r="14" spans="1:17" ht="15" customHeight="1" x14ac:dyDescent="0.25">
      <c r="A14" s="249" t="s">
        <v>20</v>
      </c>
      <c r="B14" s="252" t="s">
        <v>21</v>
      </c>
      <c r="C14" s="252" t="s">
        <v>22</v>
      </c>
      <c r="D14" s="359" t="s">
        <v>69</v>
      </c>
      <c r="E14" s="255" t="s">
        <v>23</v>
      </c>
      <c r="F14" s="258" t="s">
        <v>24</v>
      </c>
      <c r="G14" s="258" t="s">
        <v>70</v>
      </c>
      <c r="H14" s="246" t="s">
        <v>25</v>
      </c>
      <c r="I14" s="247"/>
      <c r="J14" s="247"/>
      <c r="K14" s="247"/>
      <c r="L14" s="247"/>
      <c r="M14" s="248"/>
      <c r="N14" s="233" t="s">
        <v>26</v>
      </c>
      <c r="O14" s="236" t="s">
        <v>27</v>
      </c>
      <c r="P14" s="296" t="s">
        <v>71</v>
      </c>
      <c r="Q14" s="239" t="s">
        <v>28</v>
      </c>
    </row>
    <row r="15" spans="1:17" x14ac:dyDescent="0.25">
      <c r="A15" s="250"/>
      <c r="B15" s="253"/>
      <c r="C15" s="253"/>
      <c r="D15" s="221"/>
      <c r="E15" s="256"/>
      <c r="F15" s="259"/>
      <c r="G15" s="259"/>
      <c r="H15" s="242" t="s">
        <v>72</v>
      </c>
      <c r="I15" s="243"/>
      <c r="J15" s="243" t="s">
        <v>30</v>
      </c>
      <c r="K15" s="243"/>
      <c r="L15" s="244" t="s">
        <v>31</v>
      </c>
      <c r="M15" s="245"/>
      <c r="N15" s="234"/>
      <c r="O15" s="237"/>
      <c r="P15" s="297"/>
      <c r="Q15" s="240"/>
    </row>
    <row r="16" spans="1:17" x14ac:dyDescent="0.25">
      <c r="A16" s="251"/>
      <c r="B16" s="254"/>
      <c r="C16" s="254"/>
      <c r="D16" s="360"/>
      <c r="E16" s="257"/>
      <c r="F16" s="289"/>
      <c r="G16" s="289"/>
      <c r="H16" s="113" t="s">
        <v>32</v>
      </c>
      <c r="I16" s="114" t="s">
        <v>33</v>
      </c>
      <c r="J16" s="7" t="s">
        <v>32</v>
      </c>
      <c r="K16" s="7" t="s">
        <v>33</v>
      </c>
      <c r="L16" s="7" t="s">
        <v>32</v>
      </c>
      <c r="M16" s="8" t="s">
        <v>33</v>
      </c>
      <c r="N16" s="235"/>
      <c r="O16" s="238"/>
      <c r="P16" s="298"/>
      <c r="Q16" s="241"/>
    </row>
    <row r="17" spans="1:17" ht="132" customHeight="1" x14ac:dyDescent="0.25">
      <c r="A17" s="194" t="s">
        <v>349</v>
      </c>
      <c r="B17" s="196" t="s">
        <v>350</v>
      </c>
      <c r="C17" s="197" t="s">
        <v>351</v>
      </c>
      <c r="D17" s="205" t="s">
        <v>351</v>
      </c>
      <c r="E17" s="167" t="s">
        <v>352</v>
      </c>
      <c r="F17" s="210" t="s">
        <v>353</v>
      </c>
      <c r="G17" s="211">
        <v>852</v>
      </c>
      <c r="H17" s="161">
        <v>3390</v>
      </c>
      <c r="I17" s="130">
        <v>114400</v>
      </c>
      <c r="L17" s="207"/>
      <c r="M17" s="208"/>
      <c r="N17" s="20" t="s">
        <v>354</v>
      </c>
      <c r="O17" s="197" t="s">
        <v>355</v>
      </c>
      <c r="P17" s="174" t="s">
        <v>356</v>
      </c>
      <c r="Q17" s="199" t="s">
        <v>357</v>
      </c>
    </row>
    <row r="18" spans="1:17" ht="191.25" customHeight="1" x14ac:dyDescent="0.25">
      <c r="A18" s="23" t="s">
        <v>358</v>
      </c>
      <c r="B18" s="156" t="s">
        <v>359</v>
      </c>
      <c r="C18" s="18" t="s">
        <v>360</v>
      </c>
      <c r="D18" s="205" t="s">
        <v>361</v>
      </c>
      <c r="E18" s="167" t="s">
        <v>362</v>
      </c>
      <c r="F18" s="210" t="s">
        <v>363</v>
      </c>
      <c r="G18" s="211">
        <v>25</v>
      </c>
      <c r="H18" s="122"/>
      <c r="I18" s="9"/>
      <c r="J18" s="135">
        <v>3340</v>
      </c>
      <c r="K18" s="126">
        <v>54000</v>
      </c>
      <c r="L18" s="184"/>
      <c r="M18" s="12"/>
      <c r="N18" s="20" t="s">
        <v>354</v>
      </c>
      <c r="O18" s="197" t="s">
        <v>355</v>
      </c>
      <c r="P18" s="174" t="s">
        <v>364</v>
      </c>
      <c r="Q18" s="199" t="s">
        <v>365</v>
      </c>
    </row>
    <row r="19" spans="1:17" ht="184.5" customHeight="1" x14ac:dyDescent="0.25">
      <c r="A19" s="23" t="s">
        <v>366</v>
      </c>
      <c r="B19" s="156" t="s">
        <v>367</v>
      </c>
      <c r="C19" s="157" t="s">
        <v>368</v>
      </c>
      <c r="D19" s="156" t="s">
        <v>367</v>
      </c>
      <c r="E19" s="167" t="s">
        <v>362</v>
      </c>
      <c r="F19" s="160" t="s">
        <v>363</v>
      </c>
      <c r="G19" s="170">
        <v>25</v>
      </c>
      <c r="H19" s="162"/>
      <c r="I19" s="11"/>
      <c r="J19" s="135">
        <v>3340</v>
      </c>
      <c r="K19" s="126">
        <v>40000</v>
      </c>
      <c r="L19" s="184"/>
      <c r="M19" s="12"/>
      <c r="N19" s="20" t="s">
        <v>354</v>
      </c>
      <c r="O19" s="197" t="s">
        <v>355</v>
      </c>
      <c r="P19" s="174" t="s">
        <v>364</v>
      </c>
      <c r="Q19" s="199" t="s">
        <v>369</v>
      </c>
    </row>
    <row r="20" spans="1:17" x14ac:dyDescent="0.25">
      <c r="A20" s="13"/>
      <c r="B20" s="13"/>
      <c r="C20" s="13"/>
      <c r="D20" s="13"/>
      <c r="E20" s="225" t="s">
        <v>52</v>
      </c>
      <c r="F20" s="336"/>
      <c r="G20" s="151"/>
      <c r="H20" s="14"/>
      <c r="I20" s="15">
        <f>SUM(I17:I19)</f>
        <v>114400</v>
      </c>
      <c r="J20" s="16"/>
      <c r="K20" s="17">
        <f>SUM(K17:K19)</f>
        <v>94000</v>
      </c>
      <c r="L20" s="16"/>
      <c r="M20" s="17">
        <f>SUM(M17:M19)</f>
        <v>0</v>
      </c>
      <c r="N20" s="13"/>
      <c r="O20" s="13"/>
      <c r="P20" s="13"/>
      <c r="Q20" s="13"/>
    </row>
    <row r="21" spans="1:17" x14ac:dyDescent="0.25">
      <c r="A21" s="13"/>
      <c r="B21" s="13"/>
      <c r="C21" s="13"/>
      <c r="D21" s="13"/>
      <c r="E21" s="227" t="s">
        <v>53</v>
      </c>
      <c r="F21" s="228"/>
      <c r="G21" s="182"/>
      <c r="H21" s="229">
        <f>+I20+K20+M20</f>
        <v>208400</v>
      </c>
      <c r="I21" s="230"/>
      <c r="J21" s="13"/>
      <c r="K21" s="58"/>
      <c r="L21" s="13"/>
      <c r="M21" s="13"/>
      <c r="N21" s="13"/>
      <c r="O21" s="13"/>
      <c r="P21" s="13"/>
      <c r="Q21" s="13"/>
    </row>
    <row r="22" spans="1:17" x14ac:dyDescent="0.25">
      <c r="A22" s="13"/>
      <c r="B22" s="13"/>
      <c r="C22" s="13"/>
      <c r="D22" s="13"/>
      <c r="E22" s="13"/>
      <c r="F22" s="13"/>
      <c r="G22" s="13"/>
      <c r="H22" s="13"/>
      <c r="I22" s="13"/>
      <c r="J22" s="13"/>
      <c r="K22" s="13"/>
      <c r="L22" s="13"/>
      <c r="M22" s="13"/>
      <c r="N22" s="13"/>
      <c r="O22" s="13"/>
      <c r="P22" s="13"/>
      <c r="Q22" s="13"/>
    </row>
    <row r="23" spans="1:17" x14ac:dyDescent="0.25">
      <c r="A23" s="13"/>
      <c r="B23" s="221" t="s">
        <v>54</v>
      </c>
      <c r="C23" s="221"/>
      <c r="D23" s="221"/>
      <c r="E23" s="221"/>
      <c r="F23" s="221"/>
      <c r="G23" s="145"/>
      <c r="H23" s="13"/>
      <c r="I23" s="13"/>
      <c r="J23" s="13"/>
      <c r="K23" s="59"/>
      <c r="L23" s="13"/>
      <c r="M23" s="13"/>
      <c r="N23" s="221" t="s">
        <v>55</v>
      </c>
      <c r="O23" s="221"/>
      <c r="P23" s="221"/>
      <c r="Q23" s="221"/>
    </row>
    <row r="24" spans="1:17" x14ac:dyDescent="0.25">
      <c r="A24" s="13"/>
      <c r="B24" s="231" t="s">
        <v>3</v>
      </c>
      <c r="C24" s="231"/>
      <c r="D24" s="231"/>
      <c r="E24" s="231"/>
      <c r="F24" s="231"/>
      <c r="G24" s="146"/>
      <c r="H24" s="13"/>
      <c r="I24" s="13"/>
      <c r="J24" s="13"/>
      <c r="K24" s="13"/>
      <c r="L24" s="13"/>
      <c r="M24" s="13"/>
      <c r="N24" s="232" t="s">
        <v>153</v>
      </c>
      <c r="O24" s="232"/>
      <c r="P24" s="232"/>
      <c r="Q24" s="232"/>
    </row>
    <row r="25" spans="1:17" x14ac:dyDescent="0.25">
      <c r="A25" s="13"/>
      <c r="B25" s="13"/>
      <c r="C25" s="13"/>
      <c r="D25" s="13"/>
      <c r="E25" s="13"/>
      <c r="F25" s="13"/>
      <c r="G25" s="13"/>
      <c r="H25" s="13"/>
      <c r="I25" s="13"/>
      <c r="J25" s="13"/>
      <c r="K25" s="59"/>
      <c r="L25" s="13"/>
      <c r="M25" s="13"/>
      <c r="N25" s="13"/>
      <c r="O25" s="13"/>
      <c r="P25" s="13"/>
      <c r="Q25" s="13"/>
    </row>
    <row r="26" spans="1:17" x14ac:dyDescent="0.25">
      <c r="A26" s="13"/>
      <c r="B26" s="221" t="s">
        <v>57</v>
      </c>
      <c r="C26" s="221"/>
      <c r="D26" s="221"/>
      <c r="E26" s="221"/>
      <c r="F26" s="221"/>
      <c r="G26" s="145"/>
      <c r="H26" s="13"/>
      <c r="I26" s="13"/>
      <c r="J26" s="13"/>
      <c r="K26" s="13"/>
      <c r="L26" s="13"/>
      <c r="M26" s="222" t="s">
        <v>58</v>
      </c>
      <c r="N26" s="222"/>
      <c r="O26" s="222"/>
      <c r="P26" s="222"/>
      <c r="Q26" s="222"/>
    </row>
    <row r="27" spans="1:17" x14ac:dyDescent="0.25">
      <c r="A27" s="13"/>
      <c r="B27" s="223" t="s">
        <v>370</v>
      </c>
      <c r="C27" s="223"/>
      <c r="D27" s="223"/>
      <c r="E27" s="223"/>
      <c r="F27" s="223"/>
      <c r="G27" s="147"/>
      <c r="H27" s="13"/>
      <c r="I27" s="13"/>
      <c r="J27" s="13"/>
      <c r="K27" s="13"/>
      <c r="L27" s="13"/>
      <c r="M27" s="224" t="s">
        <v>371</v>
      </c>
      <c r="N27" s="224"/>
      <c r="O27" s="224"/>
      <c r="P27" s="224"/>
      <c r="Q27" s="224"/>
    </row>
  </sheetData>
  <mergeCells count="43">
    <mergeCell ref="P14:P16"/>
    <mergeCell ref="B26:F26"/>
    <mergeCell ref="M26:Q26"/>
    <mergeCell ref="B27:F27"/>
    <mergeCell ref="M27:Q27"/>
    <mergeCell ref="E20:F20"/>
    <mergeCell ref="E21:F21"/>
    <mergeCell ref="H21:I21"/>
    <mergeCell ref="B23:F23"/>
    <mergeCell ref="N23:Q23"/>
    <mergeCell ref="B24:F24"/>
    <mergeCell ref="N24:Q24"/>
    <mergeCell ref="N14:N16"/>
    <mergeCell ref="O14:O16"/>
    <mergeCell ref="Q14:Q16"/>
    <mergeCell ref="H15:I15"/>
    <mergeCell ref="J15:K15"/>
    <mergeCell ref="L15:M15"/>
    <mergeCell ref="H14:M14"/>
    <mergeCell ref="A14:A16"/>
    <mergeCell ref="B14:B16"/>
    <mergeCell ref="C14:C16"/>
    <mergeCell ref="E14:E16"/>
    <mergeCell ref="F14:F16"/>
    <mergeCell ref="D14:D16"/>
    <mergeCell ref="G14:G16"/>
    <mergeCell ref="A7:E7"/>
    <mergeCell ref="F7:Q7"/>
    <mergeCell ref="A8:E8"/>
    <mergeCell ref="F8:Q8"/>
    <mergeCell ref="A10:B12"/>
    <mergeCell ref="E10:Q10"/>
    <mergeCell ref="E11:Q11"/>
    <mergeCell ref="E12:Q12"/>
    <mergeCell ref="C12:D12"/>
    <mergeCell ref="C11:D11"/>
    <mergeCell ref="C10:D10"/>
    <mergeCell ref="C2:N2"/>
    <mergeCell ref="C3:N3"/>
    <mergeCell ref="A5:E5"/>
    <mergeCell ref="F5:Q5"/>
    <mergeCell ref="A6:E6"/>
    <mergeCell ref="F6:Q6"/>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N25"/>
  <sheetViews>
    <sheetView zoomScale="110" zoomScaleNormal="110" workbookViewId="0">
      <selection activeCell="E8" sqref="E8:N8"/>
    </sheetView>
  </sheetViews>
  <sheetFormatPr baseColWidth="10" defaultColWidth="11.42578125" defaultRowHeight="15" x14ac:dyDescent="0.25"/>
  <sheetData>
    <row r="2" spans="1:14" ht="23.25" x14ac:dyDescent="0.35">
      <c r="C2" s="273" t="s">
        <v>3</v>
      </c>
      <c r="D2" s="273"/>
      <c r="E2" s="273"/>
      <c r="F2" s="273"/>
      <c r="G2" s="273"/>
      <c r="H2" s="273"/>
      <c r="I2" s="273"/>
      <c r="J2" s="273"/>
      <c r="K2" s="273"/>
      <c r="L2" s="273"/>
      <c r="M2" s="1"/>
    </row>
    <row r="3" spans="1:14" ht="21" x14ac:dyDescent="0.35">
      <c r="C3" s="274" t="s">
        <v>111</v>
      </c>
      <c r="D3" s="274"/>
      <c r="E3" s="274"/>
      <c r="F3" s="274"/>
      <c r="G3" s="274"/>
      <c r="H3" s="274"/>
      <c r="I3" s="274"/>
      <c r="J3" s="274"/>
      <c r="K3" s="274"/>
      <c r="L3" s="274"/>
      <c r="M3" s="2"/>
    </row>
    <row r="4" spans="1:14" ht="15.75" thickBot="1" x14ac:dyDescent="0.3"/>
    <row r="5" spans="1:14" x14ac:dyDescent="0.25">
      <c r="A5" s="275" t="s">
        <v>5</v>
      </c>
      <c r="B5" s="276"/>
      <c r="C5" s="276"/>
      <c r="D5" s="276"/>
      <c r="E5" s="277" t="s">
        <v>372</v>
      </c>
      <c r="F5" s="277"/>
      <c r="G5" s="277"/>
      <c r="H5" s="277"/>
      <c r="I5" s="277"/>
      <c r="J5" s="277"/>
      <c r="K5" s="277"/>
      <c r="L5" s="277"/>
      <c r="M5" s="277"/>
      <c r="N5" s="278"/>
    </row>
    <row r="6" spans="1:14" x14ac:dyDescent="0.25">
      <c r="A6" s="279" t="s">
        <v>7</v>
      </c>
      <c r="B6" s="280"/>
      <c r="C6" s="280"/>
      <c r="D6" s="280"/>
      <c r="E6" s="263" t="s">
        <v>373</v>
      </c>
      <c r="F6" s="263"/>
      <c r="G6" s="263"/>
      <c r="H6" s="263"/>
      <c r="I6" s="263"/>
      <c r="J6" s="263"/>
      <c r="K6" s="263"/>
      <c r="L6" s="263"/>
      <c r="M6" s="263"/>
      <c r="N6" s="264"/>
    </row>
    <row r="7" spans="1:14" x14ac:dyDescent="0.25">
      <c r="A7" s="261" t="s">
        <v>9</v>
      </c>
      <c r="B7" s="262"/>
      <c r="C7" s="262"/>
      <c r="D7" s="262"/>
      <c r="E7" s="263" t="s">
        <v>374</v>
      </c>
      <c r="F7" s="263"/>
      <c r="G7" s="263"/>
      <c r="H7" s="263"/>
      <c r="I7" s="263"/>
      <c r="J7" s="263"/>
      <c r="K7" s="263"/>
      <c r="L7" s="263"/>
      <c r="M7" s="263"/>
      <c r="N7" s="264"/>
    </row>
    <row r="8" spans="1:14" ht="30.75" customHeight="1" thickBot="1" x14ac:dyDescent="0.3">
      <c r="A8" s="265" t="s">
        <v>11</v>
      </c>
      <c r="B8" s="266"/>
      <c r="C8" s="266"/>
      <c r="D8" s="266"/>
      <c r="E8" s="267" t="s">
        <v>375</v>
      </c>
      <c r="F8" s="267"/>
      <c r="G8" s="267"/>
      <c r="H8" s="267"/>
      <c r="I8" s="267"/>
      <c r="J8" s="267"/>
      <c r="K8" s="267"/>
      <c r="L8" s="267"/>
      <c r="M8" s="267"/>
      <c r="N8" s="268"/>
    </row>
    <row r="9" spans="1:14" ht="15.75" thickBot="1" x14ac:dyDescent="0.3"/>
    <row r="10" spans="1:14" ht="46.5" customHeight="1" x14ac:dyDescent="0.25">
      <c r="A10" s="249" t="s">
        <v>13</v>
      </c>
      <c r="B10" s="252"/>
      <c r="C10" s="3" t="s">
        <v>14</v>
      </c>
      <c r="D10" s="269" t="s">
        <v>376</v>
      </c>
      <c r="E10" s="269"/>
      <c r="F10" s="269"/>
      <c r="G10" s="269"/>
      <c r="H10" s="269"/>
      <c r="I10" s="269"/>
      <c r="J10" s="269"/>
      <c r="K10" s="269"/>
      <c r="L10" s="269"/>
      <c r="M10" s="269"/>
      <c r="N10" s="270"/>
    </row>
    <row r="11" spans="1:14" ht="30" customHeight="1" x14ac:dyDescent="0.25">
      <c r="A11" s="250"/>
      <c r="B11" s="253"/>
      <c r="C11" s="4" t="s">
        <v>16</v>
      </c>
      <c r="D11" s="271" t="s">
        <v>17</v>
      </c>
      <c r="E11" s="271"/>
      <c r="F11" s="271"/>
      <c r="G11" s="271"/>
      <c r="H11" s="271"/>
      <c r="I11" s="271"/>
      <c r="J11" s="271"/>
      <c r="K11" s="271"/>
      <c r="L11" s="271"/>
      <c r="M11" s="271"/>
      <c r="N11" s="272"/>
    </row>
    <row r="12" spans="1:14" ht="26.25" thickBot="1" x14ac:dyDescent="0.3">
      <c r="A12" s="251"/>
      <c r="B12" s="254"/>
      <c r="C12" s="5" t="s">
        <v>18</v>
      </c>
      <c r="D12" s="267" t="s">
        <v>377</v>
      </c>
      <c r="E12" s="267"/>
      <c r="F12" s="267"/>
      <c r="G12" s="267"/>
      <c r="H12" s="267"/>
      <c r="I12" s="267"/>
      <c r="J12" s="267"/>
      <c r="K12" s="267"/>
      <c r="L12" s="267"/>
      <c r="M12" s="267"/>
      <c r="N12" s="268"/>
    </row>
    <row r="13" spans="1:14" ht="15.75" thickBot="1" x14ac:dyDescent="0.3"/>
    <row r="14" spans="1:14" ht="15.75" thickBot="1" x14ac:dyDescent="0.3">
      <c r="A14" s="249" t="s">
        <v>20</v>
      </c>
      <c r="B14" s="252" t="s">
        <v>21</v>
      </c>
      <c r="C14" s="252" t="s">
        <v>22</v>
      </c>
      <c r="D14" s="255" t="s">
        <v>23</v>
      </c>
      <c r="E14" s="258" t="s">
        <v>24</v>
      </c>
      <c r="F14" s="246" t="s">
        <v>25</v>
      </c>
      <c r="G14" s="247"/>
      <c r="H14" s="247"/>
      <c r="I14" s="247"/>
      <c r="J14" s="247"/>
      <c r="K14" s="248"/>
      <c r="L14" s="233" t="s">
        <v>26</v>
      </c>
      <c r="M14" s="236" t="s">
        <v>27</v>
      </c>
      <c r="N14" s="239" t="s">
        <v>28</v>
      </c>
    </row>
    <row r="15" spans="1:14" x14ac:dyDescent="0.25">
      <c r="A15" s="250"/>
      <c r="B15" s="253"/>
      <c r="C15" s="253"/>
      <c r="D15" s="256"/>
      <c r="E15" s="259"/>
      <c r="F15" s="242" t="s">
        <v>72</v>
      </c>
      <c r="G15" s="243"/>
      <c r="H15" s="243" t="s">
        <v>30</v>
      </c>
      <c r="I15" s="243"/>
      <c r="J15" s="244" t="s">
        <v>31</v>
      </c>
      <c r="K15" s="245"/>
      <c r="L15" s="234"/>
      <c r="M15" s="237"/>
      <c r="N15" s="240"/>
    </row>
    <row r="16" spans="1:14" ht="15.75" thickBot="1" x14ac:dyDescent="0.3">
      <c r="A16" s="251"/>
      <c r="B16" s="254"/>
      <c r="C16" s="254"/>
      <c r="D16" s="257"/>
      <c r="E16" s="260"/>
      <c r="F16" s="6" t="s">
        <v>32</v>
      </c>
      <c r="G16" s="7" t="s">
        <v>33</v>
      </c>
      <c r="H16" s="7" t="s">
        <v>32</v>
      </c>
      <c r="I16" s="7" t="s">
        <v>33</v>
      </c>
      <c r="J16" s="7" t="s">
        <v>32</v>
      </c>
      <c r="K16" s="8" t="s">
        <v>33</v>
      </c>
      <c r="L16" s="235"/>
      <c r="M16" s="238"/>
      <c r="N16" s="241"/>
    </row>
    <row r="17" spans="1:14" ht="102" x14ac:dyDescent="0.25">
      <c r="A17" s="194" t="s">
        <v>378</v>
      </c>
      <c r="B17" s="196" t="s">
        <v>379</v>
      </c>
      <c r="C17" s="205" t="s">
        <v>380</v>
      </c>
      <c r="D17" s="197" t="s">
        <v>381</v>
      </c>
      <c r="E17" s="84" t="s">
        <v>382</v>
      </c>
      <c r="F17" s="34"/>
      <c r="G17" s="11"/>
      <c r="H17" s="133">
        <v>2110</v>
      </c>
      <c r="I17" s="126">
        <v>2000</v>
      </c>
      <c r="J17" s="184"/>
      <c r="K17" s="12"/>
      <c r="L17" s="122" t="s">
        <v>383</v>
      </c>
      <c r="M17" s="122" t="s">
        <v>384</v>
      </c>
      <c r="N17" s="85" t="s">
        <v>385</v>
      </c>
    </row>
    <row r="18" spans="1:14" x14ac:dyDescent="0.25">
      <c r="A18" s="13"/>
      <c r="B18" s="13"/>
      <c r="C18" s="13"/>
      <c r="D18" s="225" t="s">
        <v>52</v>
      </c>
      <c r="E18" s="226"/>
      <c r="F18" s="14"/>
      <c r="G18" s="15">
        <f>SUM(G17:G17)</f>
        <v>0</v>
      </c>
      <c r="H18" s="16"/>
      <c r="I18" s="17">
        <f>SUM(I17:I17)</f>
        <v>2000</v>
      </c>
      <c r="J18" s="16"/>
      <c r="K18" s="17">
        <f>SUM(K17:K17)</f>
        <v>0</v>
      </c>
      <c r="L18" s="13"/>
      <c r="M18" s="13"/>
      <c r="N18" s="13"/>
    </row>
    <row r="19" spans="1:14" ht="15.75" thickBot="1" x14ac:dyDescent="0.3">
      <c r="A19" s="13"/>
      <c r="B19" s="13"/>
      <c r="C19" s="13"/>
      <c r="D19" s="227" t="s">
        <v>53</v>
      </c>
      <c r="E19" s="228"/>
      <c r="F19" s="229">
        <f>+G18+I18+K18</f>
        <v>2000</v>
      </c>
      <c r="G19" s="230"/>
      <c r="H19" s="13"/>
      <c r="I19" s="13"/>
      <c r="J19" s="13"/>
      <c r="K19" s="13"/>
      <c r="L19" s="13"/>
      <c r="M19" s="13"/>
      <c r="N19" s="13"/>
    </row>
    <row r="20" spans="1:14" x14ac:dyDescent="0.25">
      <c r="A20" s="13"/>
      <c r="B20" s="13"/>
      <c r="C20" s="13"/>
      <c r="D20" s="13"/>
      <c r="E20" s="13"/>
      <c r="F20" s="13"/>
      <c r="G20" s="13"/>
      <c r="H20" s="13"/>
      <c r="I20" s="13"/>
      <c r="J20" s="13"/>
      <c r="K20" s="13"/>
      <c r="L20" s="13"/>
      <c r="M20" s="13"/>
      <c r="N20" s="13"/>
    </row>
    <row r="21" spans="1:14" x14ac:dyDescent="0.25">
      <c r="A21" s="13"/>
      <c r="B21" s="221" t="s">
        <v>54</v>
      </c>
      <c r="C21" s="221"/>
      <c r="D21" s="221"/>
      <c r="E21" s="221"/>
      <c r="F21" s="13"/>
      <c r="G21" s="13"/>
      <c r="H21" s="13"/>
      <c r="I21" s="13"/>
      <c r="J21" s="13"/>
      <c r="K21" s="13"/>
      <c r="L21" s="221" t="s">
        <v>55</v>
      </c>
      <c r="M21" s="221"/>
      <c r="N21" s="221"/>
    </row>
    <row r="22" spans="1:14" x14ac:dyDescent="0.25">
      <c r="A22" s="13"/>
      <c r="B22" s="231" t="s">
        <v>3</v>
      </c>
      <c r="C22" s="231"/>
      <c r="D22" s="231"/>
      <c r="E22" s="231"/>
      <c r="F22" s="13"/>
      <c r="G22" s="13"/>
      <c r="H22" s="13"/>
      <c r="I22" s="13"/>
      <c r="J22" s="13"/>
      <c r="K22" s="13"/>
      <c r="L22" s="232" t="s">
        <v>153</v>
      </c>
      <c r="M22" s="232"/>
      <c r="N22" s="232"/>
    </row>
    <row r="23" spans="1:14" x14ac:dyDescent="0.25">
      <c r="A23" s="13"/>
      <c r="B23" s="13"/>
      <c r="C23" s="13"/>
      <c r="D23" s="13"/>
      <c r="E23" s="13"/>
      <c r="F23" s="13"/>
      <c r="G23" s="13"/>
      <c r="H23" s="13"/>
      <c r="I23" s="13"/>
      <c r="J23" s="13"/>
      <c r="K23" s="13"/>
      <c r="L23" s="13"/>
      <c r="M23" s="13"/>
      <c r="N23" s="13"/>
    </row>
    <row r="24" spans="1:14" x14ac:dyDescent="0.25">
      <c r="A24" s="13"/>
      <c r="B24" s="221" t="s">
        <v>57</v>
      </c>
      <c r="C24" s="221"/>
      <c r="D24" s="221"/>
      <c r="E24" s="221"/>
      <c r="F24" s="13"/>
      <c r="G24" s="13"/>
      <c r="H24" s="13"/>
      <c r="I24" s="13"/>
      <c r="J24" s="13"/>
      <c r="K24" s="222" t="s">
        <v>58</v>
      </c>
      <c r="L24" s="222"/>
      <c r="M24" s="222"/>
      <c r="N24" s="222"/>
    </row>
    <row r="25" spans="1:14" x14ac:dyDescent="0.25">
      <c r="A25" s="13"/>
      <c r="B25" s="317" t="s">
        <v>374</v>
      </c>
      <c r="C25" s="317"/>
      <c r="D25" s="317"/>
      <c r="E25" s="317"/>
      <c r="F25" s="13"/>
      <c r="G25" s="13"/>
      <c r="H25" s="13"/>
      <c r="I25" s="13"/>
      <c r="J25" s="13"/>
      <c r="K25" s="224" t="s">
        <v>60</v>
      </c>
      <c r="L25" s="224"/>
      <c r="M25" s="224"/>
      <c r="N25" s="224"/>
    </row>
  </sheetData>
  <mergeCells count="37">
    <mergeCell ref="C2:L2"/>
    <mergeCell ref="C3:L3"/>
    <mergeCell ref="A5:D5"/>
    <mergeCell ref="E5:N5"/>
    <mergeCell ref="A6:D6"/>
    <mergeCell ref="E6:N6"/>
    <mergeCell ref="A7:D7"/>
    <mergeCell ref="E7:N7"/>
    <mergeCell ref="A8:D8"/>
    <mergeCell ref="E8:N8"/>
    <mergeCell ref="A10:B12"/>
    <mergeCell ref="D10:N10"/>
    <mergeCell ref="D11:N11"/>
    <mergeCell ref="D12:N12"/>
    <mergeCell ref="A14:A16"/>
    <mergeCell ref="B14:B16"/>
    <mergeCell ref="C14:C16"/>
    <mergeCell ref="D14:D16"/>
    <mergeCell ref="E14:E16"/>
    <mergeCell ref="L14:L16"/>
    <mergeCell ref="M14:M16"/>
    <mergeCell ref="N14:N16"/>
    <mergeCell ref="F15:G15"/>
    <mergeCell ref="H15:I15"/>
    <mergeCell ref="J15:K15"/>
    <mergeCell ref="F14:K14"/>
    <mergeCell ref="B24:E24"/>
    <mergeCell ref="K24:N24"/>
    <mergeCell ref="B25:E25"/>
    <mergeCell ref="K25:N25"/>
    <mergeCell ref="D18:E18"/>
    <mergeCell ref="D19:E19"/>
    <mergeCell ref="F19:G19"/>
    <mergeCell ref="B21:E21"/>
    <mergeCell ref="L21:N21"/>
    <mergeCell ref="B22:E22"/>
    <mergeCell ref="L22:N22"/>
  </mergeCells>
  <phoneticPr fontId="11" type="noConversion"/>
  <pageMargins left="0.7" right="0.7" top="0.75" bottom="0.75" header="0.3" footer="0.3"/>
  <pageSetup fitToHeight="0" orientation="portrait" horizontalDpi="0"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Q31"/>
  <sheetViews>
    <sheetView zoomScale="90" zoomScaleNormal="90" workbookViewId="0">
      <selection activeCell="G8" sqref="G8:Q8"/>
    </sheetView>
  </sheetViews>
  <sheetFormatPr baseColWidth="10" defaultColWidth="11.42578125" defaultRowHeight="15" x14ac:dyDescent="0.25"/>
  <sheetData>
    <row r="2" spans="1:17" ht="23.25" x14ac:dyDescent="0.35">
      <c r="D2" s="273" t="s">
        <v>3</v>
      </c>
      <c r="E2" s="273"/>
      <c r="F2" s="273"/>
      <c r="G2" s="273"/>
      <c r="H2" s="273"/>
      <c r="I2" s="273"/>
      <c r="J2" s="273"/>
      <c r="K2" s="273"/>
      <c r="L2" s="273"/>
      <c r="M2" s="273"/>
      <c r="N2" s="273"/>
      <c r="O2" s="1"/>
      <c r="P2" s="1"/>
    </row>
    <row r="3" spans="1:17" ht="21" x14ac:dyDescent="0.35">
      <c r="D3" s="274" t="s">
        <v>111</v>
      </c>
      <c r="E3" s="274"/>
      <c r="F3" s="274"/>
      <c r="G3" s="274"/>
      <c r="H3" s="274"/>
      <c r="I3" s="274"/>
      <c r="J3" s="274"/>
      <c r="K3" s="274"/>
      <c r="L3" s="274"/>
      <c r="M3" s="274"/>
      <c r="N3" s="274"/>
      <c r="O3" s="2"/>
      <c r="P3" s="2"/>
    </row>
    <row r="5" spans="1:17" x14ac:dyDescent="0.25">
      <c r="A5" s="275" t="s">
        <v>5</v>
      </c>
      <c r="B5" s="276"/>
      <c r="C5" s="276"/>
      <c r="D5" s="276"/>
      <c r="E5" s="276"/>
      <c r="F5" s="192"/>
      <c r="G5" s="277" t="s">
        <v>386</v>
      </c>
      <c r="H5" s="277"/>
      <c r="I5" s="277"/>
      <c r="J5" s="277"/>
      <c r="K5" s="277"/>
      <c r="L5" s="277"/>
      <c r="M5" s="277"/>
      <c r="N5" s="277"/>
      <c r="O5" s="277"/>
      <c r="P5" s="303"/>
      <c r="Q5" s="278"/>
    </row>
    <row r="6" spans="1:17" x14ac:dyDescent="0.25">
      <c r="A6" s="279" t="s">
        <v>7</v>
      </c>
      <c r="B6" s="280"/>
      <c r="C6" s="280"/>
      <c r="D6" s="280"/>
      <c r="E6" s="280"/>
      <c r="F6" s="193"/>
      <c r="G6" s="263" t="s">
        <v>387</v>
      </c>
      <c r="H6" s="263"/>
      <c r="I6" s="263"/>
      <c r="J6" s="263"/>
      <c r="K6" s="263"/>
      <c r="L6" s="263"/>
      <c r="M6" s="263"/>
      <c r="N6" s="263"/>
      <c r="O6" s="263"/>
      <c r="P6" s="299"/>
      <c r="Q6" s="264"/>
    </row>
    <row r="7" spans="1:17" x14ac:dyDescent="0.25">
      <c r="A7" s="261" t="s">
        <v>9</v>
      </c>
      <c r="B7" s="262"/>
      <c r="C7" s="262"/>
      <c r="D7" s="262"/>
      <c r="E7" s="262"/>
      <c r="F7" s="188"/>
      <c r="G7" s="263" t="s">
        <v>388</v>
      </c>
      <c r="H7" s="263"/>
      <c r="I7" s="263"/>
      <c r="J7" s="263"/>
      <c r="K7" s="263"/>
      <c r="L7" s="263"/>
      <c r="M7" s="263"/>
      <c r="N7" s="263"/>
      <c r="O7" s="263"/>
      <c r="P7" s="299"/>
      <c r="Q7" s="264"/>
    </row>
    <row r="8" spans="1:17" x14ac:dyDescent="0.25">
      <c r="A8" s="265" t="s">
        <v>11</v>
      </c>
      <c r="B8" s="266"/>
      <c r="C8" s="266"/>
      <c r="D8" s="266"/>
      <c r="E8" s="266"/>
      <c r="F8" s="189"/>
      <c r="G8" s="267" t="s">
        <v>389</v>
      </c>
      <c r="H8" s="267"/>
      <c r="I8" s="267"/>
      <c r="J8" s="267"/>
      <c r="K8" s="267"/>
      <c r="L8" s="267"/>
      <c r="M8" s="267"/>
      <c r="N8" s="267"/>
      <c r="O8" s="267"/>
      <c r="P8" s="300"/>
      <c r="Q8" s="268"/>
    </row>
    <row r="10" spans="1:17" ht="25.5" x14ac:dyDescent="0.25">
      <c r="A10" s="249" t="s">
        <v>13</v>
      </c>
      <c r="B10" s="252"/>
      <c r="C10" s="185"/>
      <c r="D10" s="3" t="s">
        <v>14</v>
      </c>
      <c r="E10" s="269" t="s">
        <v>390</v>
      </c>
      <c r="F10" s="269"/>
      <c r="G10" s="269"/>
      <c r="H10" s="269"/>
      <c r="I10" s="269"/>
      <c r="J10" s="269"/>
      <c r="K10" s="269"/>
      <c r="L10" s="269"/>
      <c r="M10" s="269"/>
      <c r="N10" s="269"/>
      <c r="O10" s="269"/>
      <c r="P10" s="301"/>
      <c r="Q10" s="270"/>
    </row>
    <row r="11" spans="1:17" ht="25.5" x14ac:dyDescent="0.25">
      <c r="A11" s="250"/>
      <c r="B11" s="253"/>
      <c r="C11" s="186"/>
      <c r="D11" s="4" t="s">
        <v>16</v>
      </c>
      <c r="E11" s="318" t="s">
        <v>391</v>
      </c>
      <c r="F11" s="318"/>
      <c r="G11" s="318"/>
      <c r="H11" s="318"/>
      <c r="I11" s="318"/>
      <c r="J11" s="318"/>
      <c r="K11" s="318"/>
      <c r="L11" s="318"/>
      <c r="M11" s="318"/>
      <c r="N11" s="318"/>
      <c r="O11" s="318"/>
      <c r="P11" s="337"/>
      <c r="Q11" s="319"/>
    </row>
    <row r="12" spans="1:17" ht="25.5" x14ac:dyDescent="0.25">
      <c r="A12" s="251"/>
      <c r="B12" s="254"/>
      <c r="C12" s="187"/>
      <c r="D12" s="5" t="s">
        <v>18</v>
      </c>
      <c r="E12" s="267" t="s">
        <v>392</v>
      </c>
      <c r="F12" s="267"/>
      <c r="G12" s="267"/>
      <c r="H12" s="267"/>
      <c r="I12" s="267"/>
      <c r="J12" s="267"/>
      <c r="K12" s="267"/>
      <c r="L12" s="267"/>
      <c r="M12" s="267"/>
      <c r="N12" s="267"/>
      <c r="O12" s="267"/>
      <c r="P12" s="300"/>
      <c r="Q12" s="268"/>
    </row>
    <row r="14" spans="1:17" ht="15" customHeight="1" x14ac:dyDescent="0.25">
      <c r="A14" s="249" t="s">
        <v>20</v>
      </c>
      <c r="B14" s="252" t="s">
        <v>21</v>
      </c>
      <c r="C14" s="359" t="s">
        <v>393</v>
      </c>
      <c r="D14" s="252" t="s">
        <v>22</v>
      </c>
      <c r="E14" s="255" t="s">
        <v>23</v>
      </c>
      <c r="F14" s="255" t="s">
        <v>70</v>
      </c>
      <c r="G14" s="255" t="s">
        <v>24</v>
      </c>
      <c r="H14" s="246" t="s">
        <v>25</v>
      </c>
      <c r="I14" s="247"/>
      <c r="J14" s="247"/>
      <c r="K14" s="247"/>
      <c r="L14" s="247"/>
      <c r="M14" s="248"/>
      <c r="N14" s="233" t="s">
        <v>26</v>
      </c>
      <c r="O14" s="236" t="s">
        <v>27</v>
      </c>
      <c r="P14" s="236" t="s">
        <v>394</v>
      </c>
      <c r="Q14" s="239" t="s">
        <v>28</v>
      </c>
    </row>
    <row r="15" spans="1:17" x14ac:dyDescent="0.25">
      <c r="A15" s="250"/>
      <c r="B15" s="253"/>
      <c r="C15" s="221"/>
      <c r="D15" s="253"/>
      <c r="E15" s="256"/>
      <c r="F15" s="256"/>
      <c r="G15" s="256"/>
      <c r="H15" s="242" t="s">
        <v>72</v>
      </c>
      <c r="I15" s="243"/>
      <c r="J15" s="243" t="s">
        <v>30</v>
      </c>
      <c r="K15" s="243"/>
      <c r="L15" s="244" t="s">
        <v>31</v>
      </c>
      <c r="M15" s="245"/>
      <c r="N15" s="234"/>
      <c r="O15" s="237"/>
      <c r="P15" s="237"/>
      <c r="Q15" s="240"/>
    </row>
    <row r="16" spans="1:17" x14ac:dyDescent="0.25">
      <c r="A16" s="251"/>
      <c r="B16" s="254"/>
      <c r="C16" s="360"/>
      <c r="D16" s="254"/>
      <c r="E16" s="257"/>
      <c r="F16" s="257"/>
      <c r="G16" s="257"/>
      <c r="H16" s="6" t="s">
        <v>32</v>
      </c>
      <c r="I16" s="7" t="s">
        <v>33</v>
      </c>
      <c r="J16" s="7" t="s">
        <v>32</v>
      </c>
      <c r="K16" s="7" t="s">
        <v>33</v>
      </c>
      <c r="L16" s="7" t="s">
        <v>32</v>
      </c>
      <c r="M16" s="8" t="s">
        <v>33</v>
      </c>
      <c r="N16" s="235"/>
      <c r="O16" s="238"/>
      <c r="P16" s="238"/>
      <c r="Q16" s="241"/>
    </row>
    <row r="17" spans="1:17" ht="146.25" customHeight="1" x14ac:dyDescent="0.25">
      <c r="A17" s="35" t="s">
        <v>395</v>
      </c>
      <c r="B17" s="158" t="s">
        <v>396</v>
      </c>
      <c r="C17" s="176" t="s">
        <v>397</v>
      </c>
      <c r="D17" s="36" t="s">
        <v>398</v>
      </c>
      <c r="E17" s="37" t="s">
        <v>399</v>
      </c>
      <c r="F17" s="176" t="s">
        <v>400</v>
      </c>
      <c r="G17" s="38" t="s">
        <v>401</v>
      </c>
      <c r="H17" s="39"/>
      <c r="I17" s="40"/>
      <c r="J17" s="136">
        <v>2110</v>
      </c>
      <c r="K17" s="128">
        <v>2000</v>
      </c>
      <c r="L17" s="42"/>
      <c r="M17" s="43"/>
      <c r="N17" s="44" t="s">
        <v>402</v>
      </c>
      <c r="O17" s="45" t="s">
        <v>403</v>
      </c>
      <c r="P17" s="177" t="s">
        <v>404</v>
      </c>
      <c r="Q17" s="46" t="s">
        <v>405</v>
      </c>
    </row>
    <row r="18" spans="1:17" ht="78.75" customHeight="1" x14ac:dyDescent="0.25">
      <c r="A18" s="365" t="s">
        <v>406</v>
      </c>
      <c r="B18" s="367" t="s">
        <v>407</v>
      </c>
      <c r="C18" s="363" t="s">
        <v>408</v>
      </c>
      <c r="D18" s="369" t="s">
        <v>409</v>
      </c>
      <c r="E18" s="363" t="s">
        <v>410</v>
      </c>
      <c r="F18" s="363" t="s">
        <v>411</v>
      </c>
      <c r="G18" s="38" t="s">
        <v>412</v>
      </c>
      <c r="H18" s="39"/>
      <c r="I18" s="40"/>
      <c r="J18" s="127">
        <v>2140</v>
      </c>
      <c r="K18" s="128">
        <v>10000</v>
      </c>
      <c r="L18" s="42"/>
      <c r="M18" s="43"/>
      <c r="N18" s="44" t="s">
        <v>402</v>
      </c>
      <c r="O18" s="45" t="s">
        <v>413</v>
      </c>
      <c r="P18" s="47"/>
      <c r="Q18" s="178" t="s">
        <v>414</v>
      </c>
    </row>
    <row r="19" spans="1:17" ht="90" x14ac:dyDescent="0.25">
      <c r="A19" s="366"/>
      <c r="B19" s="368"/>
      <c r="C19" s="364"/>
      <c r="D19" s="370"/>
      <c r="E19" s="364"/>
      <c r="F19" s="364"/>
      <c r="G19" s="38" t="s">
        <v>415</v>
      </c>
      <c r="H19" s="39"/>
      <c r="I19" s="40"/>
      <c r="J19" s="127">
        <v>2110</v>
      </c>
      <c r="K19" s="128">
        <v>10000</v>
      </c>
      <c r="L19" s="42"/>
      <c r="M19" s="43"/>
      <c r="N19" s="44" t="s">
        <v>402</v>
      </c>
      <c r="O19" s="45" t="s">
        <v>413</v>
      </c>
      <c r="P19" s="47"/>
      <c r="Q19" s="178" t="s">
        <v>416</v>
      </c>
    </row>
    <row r="20" spans="1:17" ht="78.75" x14ac:dyDescent="0.25">
      <c r="A20" s="35" t="s">
        <v>417</v>
      </c>
      <c r="B20" s="159" t="s">
        <v>418</v>
      </c>
      <c r="C20" s="159" t="s">
        <v>419</v>
      </c>
      <c r="D20" s="36" t="s">
        <v>420</v>
      </c>
      <c r="E20" s="37" t="s">
        <v>410</v>
      </c>
      <c r="F20" s="152"/>
      <c r="G20" s="47" t="s">
        <v>421</v>
      </c>
      <c r="H20" s="48"/>
      <c r="I20" s="41"/>
      <c r="J20" s="127">
        <v>3830</v>
      </c>
      <c r="K20" s="128">
        <v>20000</v>
      </c>
      <c r="L20" s="49"/>
      <c r="M20" s="50"/>
      <c r="N20" s="51" t="s">
        <v>422</v>
      </c>
      <c r="O20" s="36" t="s">
        <v>403</v>
      </c>
      <c r="P20" s="154"/>
      <c r="Q20" s="52" t="s">
        <v>423</v>
      </c>
    </row>
    <row r="21" spans="1:17" s="108" customFormat="1" ht="78.75" x14ac:dyDescent="0.25">
      <c r="A21" s="98" t="s">
        <v>424</v>
      </c>
      <c r="B21" s="159" t="s">
        <v>425</v>
      </c>
      <c r="C21" s="153" t="s">
        <v>426</v>
      </c>
      <c r="D21" s="99" t="s">
        <v>427</v>
      </c>
      <c r="E21" s="100" t="s">
        <v>428</v>
      </c>
      <c r="F21" s="153"/>
      <c r="G21" s="101" t="s">
        <v>429</v>
      </c>
      <c r="H21" s="102"/>
      <c r="I21" s="103"/>
      <c r="J21" s="127">
        <v>3250</v>
      </c>
      <c r="K21" s="129">
        <v>50000</v>
      </c>
      <c r="L21" s="104"/>
      <c r="M21" s="105"/>
      <c r="N21" s="106" t="s">
        <v>430</v>
      </c>
      <c r="O21" s="99" t="s">
        <v>431</v>
      </c>
      <c r="P21" s="155"/>
      <c r="Q21" s="107" t="s">
        <v>432</v>
      </c>
    </row>
    <row r="22" spans="1:17" ht="45" x14ac:dyDescent="0.25">
      <c r="A22" s="35" t="s">
        <v>433</v>
      </c>
      <c r="B22" s="159" t="s">
        <v>434</v>
      </c>
      <c r="C22" s="152" t="s">
        <v>435</v>
      </c>
      <c r="D22" s="99" t="s">
        <v>436</v>
      </c>
      <c r="E22" s="37" t="s">
        <v>362</v>
      </c>
      <c r="F22" s="152"/>
      <c r="G22" s="47" t="s">
        <v>437</v>
      </c>
      <c r="H22" s="53"/>
      <c r="I22" s="54"/>
      <c r="J22" s="127">
        <v>3850</v>
      </c>
      <c r="K22" s="129">
        <v>5000</v>
      </c>
      <c r="L22" s="49"/>
      <c r="M22" s="50"/>
      <c r="N22" s="51" t="s">
        <v>438</v>
      </c>
      <c r="O22" s="36" t="s">
        <v>439</v>
      </c>
      <c r="P22" s="154"/>
      <c r="Q22" s="52" t="s">
        <v>440</v>
      </c>
    </row>
    <row r="23" spans="1:17" ht="90" x14ac:dyDescent="0.25">
      <c r="A23" s="35" t="s">
        <v>441</v>
      </c>
      <c r="B23" s="159" t="s">
        <v>442</v>
      </c>
      <c r="C23" s="159" t="s">
        <v>443</v>
      </c>
      <c r="D23" s="36" t="s">
        <v>444</v>
      </c>
      <c r="E23" s="37" t="s">
        <v>445</v>
      </c>
      <c r="F23" s="152" t="s">
        <v>446</v>
      </c>
      <c r="G23" s="47" t="s">
        <v>447</v>
      </c>
      <c r="J23" s="48">
        <v>3830</v>
      </c>
      <c r="K23" s="214">
        <v>35000</v>
      </c>
      <c r="L23" s="49"/>
      <c r="M23" s="50"/>
      <c r="N23" s="51" t="s">
        <v>448</v>
      </c>
      <c r="O23" s="36" t="s">
        <v>449</v>
      </c>
      <c r="P23" s="154"/>
      <c r="Q23" s="52" t="s">
        <v>450</v>
      </c>
    </row>
    <row r="24" spans="1:17" x14ac:dyDescent="0.25">
      <c r="A24" s="55"/>
      <c r="B24" s="56"/>
      <c r="C24" s="56"/>
      <c r="D24" s="57"/>
      <c r="E24" s="225" t="s">
        <v>52</v>
      </c>
      <c r="F24" s="361"/>
      <c r="G24" s="226"/>
      <c r="H24" s="14"/>
      <c r="I24" s="15">
        <f>SUM(I17:I23)</f>
        <v>0</v>
      </c>
      <c r="J24" s="16"/>
      <c r="K24" s="17">
        <f>SUM(K17:K23)</f>
        <v>132000</v>
      </c>
      <c r="L24" s="16"/>
      <c r="M24" s="17">
        <v>0</v>
      </c>
      <c r="N24" s="57"/>
      <c r="O24" s="57"/>
      <c r="P24" s="57"/>
      <c r="Q24" s="57"/>
    </row>
    <row r="25" spans="1:17" x14ac:dyDescent="0.25">
      <c r="A25" s="55"/>
      <c r="B25" s="56"/>
      <c r="C25" s="56"/>
      <c r="D25" s="57"/>
      <c r="E25" s="227" t="s">
        <v>53</v>
      </c>
      <c r="F25" s="362"/>
      <c r="G25" s="228"/>
      <c r="H25" s="229">
        <f>I24+K24+M24</f>
        <v>132000</v>
      </c>
      <c r="I25" s="230"/>
      <c r="J25" s="13"/>
      <c r="K25" s="13"/>
      <c r="L25" s="13"/>
      <c r="M25" s="13"/>
      <c r="N25" s="57"/>
      <c r="O25" s="57"/>
      <c r="P25" s="57"/>
      <c r="Q25" s="57"/>
    </row>
    <row r="26" spans="1:17" x14ac:dyDescent="0.25">
      <c r="A26" s="32"/>
      <c r="B26" s="32"/>
      <c r="C26" s="32"/>
      <c r="D26" s="32"/>
      <c r="E26" s="32"/>
      <c r="F26" s="32"/>
      <c r="G26" s="32"/>
      <c r="H26" s="32"/>
      <c r="I26" s="32"/>
      <c r="J26" s="32"/>
      <c r="K26" s="32"/>
      <c r="L26" s="32"/>
      <c r="M26" s="32"/>
      <c r="N26" s="32"/>
      <c r="O26" s="32"/>
      <c r="P26" s="32"/>
      <c r="Q26" s="32"/>
    </row>
    <row r="27" spans="1:17" x14ac:dyDescent="0.25">
      <c r="A27" s="13"/>
      <c r="B27" s="221" t="s">
        <v>54</v>
      </c>
      <c r="C27" s="221"/>
      <c r="D27" s="221"/>
      <c r="E27" s="221"/>
      <c r="F27" s="221"/>
      <c r="G27" s="221"/>
      <c r="H27" s="13"/>
      <c r="I27" s="13"/>
      <c r="J27" s="13"/>
      <c r="K27" s="13"/>
      <c r="L27" s="13"/>
      <c r="M27" s="13"/>
      <c r="N27" s="221" t="s">
        <v>55</v>
      </c>
      <c r="O27" s="221"/>
      <c r="P27" s="221"/>
      <c r="Q27" s="221"/>
    </row>
    <row r="28" spans="1:17" x14ac:dyDescent="0.25">
      <c r="A28" s="13"/>
      <c r="B28" s="231" t="s">
        <v>3</v>
      </c>
      <c r="C28" s="231"/>
      <c r="D28" s="231"/>
      <c r="E28" s="231"/>
      <c r="F28" s="231"/>
      <c r="G28" s="231"/>
      <c r="H28" s="13"/>
      <c r="I28" s="13"/>
      <c r="J28" s="13"/>
      <c r="K28" s="13"/>
      <c r="L28" s="13"/>
      <c r="M28" s="13"/>
      <c r="N28" s="232" t="s">
        <v>153</v>
      </c>
      <c r="O28" s="232"/>
      <c r="P28" s="232"/>
      <c r="Q28" s="232"/>
    </row>
    <row r="29" spans="1:17" x14ac:dyDescent="0.25">
      <c r="A29" s="13"/>
      <c r="B29" s="13"/>
      <c r="C29" s="13"/>
      <c r="D29" s="13"/>
      <c r="E29" s="13"/>
      <c r="F29" s="13"/>
      <c r="G29" s="13"/>
      <c r="H29" s="13"/>
      <c r="I29" s="13"/>
      <c r="J29" s="13"/>
      <c r="K29" s="13"/>
      <c r="L29" s="13"/>
      <c r="M29" s="13"/>
      <c r="N29" s="13"/>
      <c r="O29" s="13"/>
      <c r="P29" s="13"/>
      <c r="Q29" s="13"/>
    </row>
    <row r="30" spans="1:17" x14ac:dyDescent="0.25">
      <c r="A30" s="13"/>
      <c r="B30" s="221" t="s">
        <v>57</v>
      </c>
      <c r="C30" s="221"/>
      <c r="D30" s="221"/>
      <c r="E30" s="221"/>
      <c r="F30" s="221"/>
      <c r="G30" s="221"/>
      <c r="H30" s="13"/>
      <c r="I30" s="13"/>
      <c r="J30" s="13"/>
      <c r="K30" s="13"/>
      <c r="L30" s="13"/>
      <c r="M30" s="222" t="s">
        <v>58</v>
      </c>
      <c r="N30" s="222"/>
      <c r="O30" s="222"/>
      <c r="P30" s="222"/>
      <c r="Q30" s="222"/>
    </row>
    <row r="31" spans="1:17" x14ac:dyDescent="0.25">
      <c r="A31" s="13"/>
      <c r="B31" s="317" t="s">
        <v>451</v>
      </c>
      <c r="C31" s="317"/>
      <c r="D31" s="320"/>
      <c r="E31" s="320"/>
      <c r="F31" s="320"/>
      <c r="G31" s="320"/>
      <c r="H31" s="13"/>
      <c r="I31" s="13"/>
      <c r="J31" s="13"/>
      <c r="K31" s="13"/>
      <c r="L31" s="13"/>
      <c r="M31" s="224" t="s">
        <v>60</v>
      </c>
      <c r="N31" s="224"/>
      <c r="O31" s="224"/>
      <c r="P31" s="224"/>
      <c r="Q31" s="224"/>
    </row>
  </sheetData>
  <mergeCells count="46">
    <mergeCell ref="F18:F19"/>
    <mergeCell ref="A18:A19"/>
    <mergeCell ref="B18:B19"/>
    <mergeCell ref="C18:C19"/>
    <mergeCell ref="D18:D19"/>
    <mergeCell ref="E18:E19"/>
    <mergeCell ref="D2:N2"/>
    <mergeCell ref="D3:N3"/>
    <mergeCell ref="A5:E5"/>
    <mergeCell ref="G5:Q5"/>
    <mergeCell ref="A6:E6"/>
    <mergeCell ref="G6:Q6"/>
    <mergeCell ref="A7:E7"/>
    <mergeCell ref="G7:Q7"/>
    <mergeCell ref="A8:E8"/>
    <mergeCell ref="G8:Q8"/>
    <mergeCell ref="A10:B12"/>
    <mergeCell ref="E10:Q10"/>
    <mergeCell ref="E11:Q11"/>
    <mergeCell ref="E12:Q12"/>
    <mergeCell ref="A14:A16"/>
    <mergeCell ref="B14:B16"/>
    <mergeCell ref="D14:D16"/>
    <mergeCell ref="E14:E16"/>
    <mergeCell ref="G14:G16"/>
    <mergeCell ref="C14:C16"/>
    <mergeCell ref="F14:F16"/>
    <mergeCell ref="N14:N16"/>
    <mergeCell ref="O14:O16"/>
    <mergeCell ref="Q14:Q16"/>
    <mergeCell ref="H15:I15"/>
    <mergeCell ref="J15:K15"/>
    <mergeCell ref="L15:M15"/>
    <mergeCell ref="H14:M14"/>
    <mergeCell ref="P14:P16"/>
    <mergeCell ref="B30:G30"/>
    <mergeCell ref="M30:Q30"/>
    <mergeCell ref="B31:G31"/>
    <mergeCell ref="M31:Q31"/>
    <mergeCell ref="E24:G24"/>
    <mergeCell ref="E25:G25"/>
    <mergeCell ref="H25:I25"/>
    <mergeCell ref="B27:G27"/>
    <mergeCell ref="N27:Q27"/>
    <mergeCell ref="B28:G28"/>
    <mergeCell ref="N28:Q28"/>
  </mergeCells>
  <phoneticPr fontId="11"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N26"/>
  <sheetViews>
    <sheetView topLeftCell="A4" zoomScale="90" zoomScaleNormal="90" workbookViewId="0">
      <selection activeCell="E8" sqref="E8:N8"/>
    </sheetView>
  </sheetViews>
  <sheetFormatPr baseColWidth="10" defaultColWidth="11.42578125" defaultRowHeight="15" x14ac:dyDescent="0.25"/>
  <sheetData>
    <row r="2" spans="1:14" ht="23.25" x14ac:dyDescent="0.35">
      <c r="C2" s="273" t="s">
        <v>3</v>
      </c>
      <c r="D2" s="273"/>
      <c r="E2" s="273"/>
      <c r="F2" s="273"/>
      <c r="G2" s="273"/>
      <c r="H2" s="273"/>
      <c r="I2" s="273"/>
      <c r="J2" s="273"/>
      <c r="K2" s="273"/>
      <c r="L2" s="273"/>
      <c r="M2" s="1"/>
    </row>
    <row r="3" spans="1:14" ht="21" x14ac:dyDescent="0.35">
      <c r="C3" s="274" t="s">
        <v>61</v>
      </c>
      <c r="D3" s="274"/>
      <c r="E3" s="274"/>
      <c r="F3" s="274"/>
      <c r="G3" s="274"/>
      <c r="H3" s="274"/>
      <c r="I3" s="274"/>
      <c r="J3" s="274"/>
      <c r="K3" s="274"/>
      <c r="L3" s="274"/>
      <c r="M3" s="2"/>
    </row>
    <row r="4" spans="1:14" ht="15.75" thickBot="1" x14ac:dyDescent="0.3"/>
    <row r="5" spans="1:14" x14ac:dyDescent="0.25">
      <c r="A5" s="275" t="s">
        <v>5</v>
      </c>
      <c r="B5" s="276"/>
      <c r="C5" s="276"/>
      <c r="D5" s="276"/>
      <c r="E5" s="277" t="s">
        <v>452</v>
      </c>
      <c r="F5" s="277"/>
      <c r="G5" s="277"/>
      <c r="H5" s="277"/>
      <c r="I5" s="277"/>
      <c r="J5" s="277"/>
      <c r="K5" s="277"/>
      <c r="L5" s="277"/>
      <c r="M5" s="277"/>
      <c r="N5" s="278"/>
    </row>
    <row r="6" spans="1:14" x14ac:dyDescent="0.25">
      <c r="A6" s="279" t="s">
        <v>7</v>
      </c>
      <c r="B6" s="280"/>
      <c r="C6" s="280"/>
      <c r="D6" s="280"/>
      <c r="E6" s="263" t="s">
        <v>453</v>
      </c>
      <c r="F6" s="263"/>
      <c r="G6" s="263"/>
      <c r="H6" s="263"/>
      <c r="I6" s="263"/>
      <c r="J6" s="263"/>
      <c r="K6" s="263"/>
      <c r="L6" s="263"/>
      <c r="M6" s="263"/>
      <c r="N6" s="264"/>
    </row>
    <row r="7" spans="1:14" x14ac:dyDescent="0.25">
      <c r="A7" s="261" t="s">
        <v>9</v>
      </c>
      <c r="B7" s="262"/>
      <c r="C7" s="262"/>
      <c r="D7" s="262"/>
      <c r="E7" s="263" t="s">
        <v>308</v>
      </c>
      <c r="F7" s="263"/>
      <c r="G7" s="263"/>
      <c r="H7" s="263"/>
      <c r="I7" s="263"/>
      <c r="J7" s="263"/>
      <c r="K7" s="263"/>
      <c r="L7" s="263"/>
      <c r="M7" s="263"/>
      <c r="N7" s="264"/>
    </row>
    <row r="8" spans="1:14" ht="15.75" thickBot="1" x14ac:dyDescent="0.3">
      <c r="A8" s="265" t="s">
        <v>11</v>
      </c>
      <c r="B8" s="266"/>
      <c r="C8" s="266"/>
      <c r="D8" s="266"/>
      <c r="E8" s="267" t="s">
        <v>454</v>
      </c>
      <c r="F8" s="267"/>
      <c r="G8" s="267"/>
      <c r="H8" s="267"/>
      <c r="I8" s="267"/>
      <c r="J8" s="267"/>
      <c r="K8" s="267"/>
      <c r="L8" s="267"/>
      <c r="M8" s="267"/>
      <c r="N8" s="268"/>
    </row>
    <row r="9" spans="1:14" ht="15.75" thickBot="1" x14ac:dyDescent="0.3"/>
    <row r="10" spans="1:14" ht="25.5" x14ac:dyDescent="0.25">
      <c r="A10" s="249" t="s">
        <v>13</v>
      </c>
      <c r="B10" s="252"/>
      <c r="C10" s="3" t="s">
        <v>14</v>
      </c>
      <c r="D10" s="269" t="s">
        <v>15</v>
      </c>
      <c r="E10" s="269"/>
      <c r="F10" s="269"/>
      <c r="G10" s="269"/>
      <c r="H10" s="269"/>
      <c r="I10" s="269"/>
      <c r="J10" s="269"/>
      <c r="K10" s="269"/>
      <c r="L10" s="269"/>
      <c r="M10" s="269"/>
      <c r="N10" s="270"/>
    </row>
    <row r="11" spans="1:14" ht="25.5" x14ac:dyDescent="0.25">
      <c r="A11" s="250"/>
      <c r="B11" s="253"/>
      <c r="C11" s="4" t="s">
        <v>16</v>
      </c>
      <c r="D11" s="318" t="s">
        <v>455</v>
      </c>
      <c r="E11" s="318"/>
      <c r="F11" s="318"/>
      <c r="G11" s="318"/>
      <c r="H11" s="318"/>
      <c r="I11" s="318"/>
      <c r="J11" s="318"/>
      <c r="K11" s="318"/>
      <c r="L11" s="318"/>
      <c r="M11" s="318"/>
      <c r="N11" s="319"/>
    </row>
    <row r="12" spans="1:14" ht="26.25" thickBot="1" x14ac:dyDescent="0.3">
      <c r="A12" s="251"/>
      <c r="B12" s="254"/>
      <c r="C12" s="5" t="s">
        <v>18</v>
      </c>
      <c r="D12" s="267" t="s">
        <v>392</v>
      </c>
      <c r="E12" s="267"/>
      <c r="F12" s="267"/>
      <c r="G12" s="267"/>
      <c r="H12" s="267"/>
      <c r="I12" s="267"/>
      <c r="J12" s="267"/>
      <c r="K12" s="267"/>
      <c r="L12" s="267"/>
      <c r="M12" s="267"/>
      <c r="N12" s="268"/>
    </row>
    <row r="13" spans="1:14" ht="15.75" thickBot="1" x14ac:dyDescent="0.3"/>
    <row r="14" spans="1:14" ht="15.75" thickBot="1" x14ac:dyDescent="0.3">
      <c r="A14" s="249" t="s">
        <v>20</v>
      </c>
      <c r="B14" s="252" t="s">
        <v>21</v>
      </c>
      <c r="C14" s="252" t="s">
        <v>22</v>
      </c>
      <c r="D14" s="255" t="s">
        <v>23</v>
      </c>
      <c r="E14" s="258" t="s">
        <v>24</v>
      </c>
      <c r="F14" s="246" t="s">
        <v>25</v>
      </c>
      <c r="G14" s="247"/>
      <c r="H14" s="247"/>
      <c r="I14" s="247"/>
      <c r="J14" s="247"/>
      <c r="K14" s="248"/>
      <c r="L14" s="233" t="s">
        <v>26</v>
      </c>
      <c r="M14" s="236" t="s">
        <v>27</v>
      </c>
      <c r="N14" s="239" t="s">
        <v>28</v>
      </c>
    </row>
    <row r="15" spans="1:14" x14ac:dyDescent="0.25">
      <c r="A15" s="250"/>
      <c r="B15" s="253"/>
      <c r="C15" s="253"/>
      <c r="D15" s="256"/>
      <c r="E15" s="259"/>
      <c r="F15" s="242" t="s">
        <v>72</v>
      </c>
      <c r="G15" s="243"/>
      <c r="H15" s="243" t="s">
        <v>30</v>
      </c>
      <c r="I15" s="243"/>
      <c r="J15" s="244" t="s">
        <v>31</v>
      </c>
      <c r="K15" s="245"/>
      <c r="L15" s="234"/>
      <c r="M15" s="237"/>
      <c r="N15" s="240"/>
    </row>
    <row r="16" spans="1:14" ht="15.75" thickBot="1" x14ac:dyDescent="0.3">
      <c r="A16" s="251"/>
      <c r="B16" s="254"/>
      <c r="C16" s="254"/>
      <c r="D16" s="257"/>
      <c r="E16" s="260"/>
      <c r="F16" s="6" t="s">
        <v>32</v>
      </c>
      <c r="G16" s="7" t="s">
        <v>33</v>
      </c>
      <c r="H16" s="7" t="s">
        <v>32</v>
      </c>
      <c r="I16" s="7" t="s">
        <v>33</v>
      </c>
      <c r="J16" s="7" t="s">
        <v>32</v>
      </c>
      <c r="K16" s="8" t="s">
        <v>33</v>
      </c>
      <c r="L16" s="235"/>
      <c r="M16" s="238"/>
      <c r="N16" s="241"/>
    </row>
    <row r="17" spans="1:14" ht="130.5" customHeight="1" x14ac:dyDescent="0.25">
      <c r="A17" s="200" t="s">
        <v>456</v>
      </c>
      <c r="B17" s="196" t="s">
        <v>457</v>
      </c>
      <c r="C17" s="202" t="s">
        <v>458</v>
      </c>
      <c r="D17" s="215" t="s">
        <v>459</v>
      </c>
      <c r="E17" s="68" t="s">
        <v>460</v>
      </c>
      <c r="F17" s="60"/>
      <c r="G17" s="62"/>
      <c r="H17" s="134">
        <v>3390</v>
      </c>
      <c r="I17" s="140">
        <v>200000</v>
      </c>
      <c r="J17" s="61"/>
      <c r="K17" s="63"/>
      <c r="L17" s="64" t="s">
        <v>461</v>
      </c>
      <c r="M17" s="205" t="s">
        <v>462</v>
      </c>
      <c r="N17" s="204" t="s">
        <v>319</v>
      </c>
    </row>
    <row r="18" spans="1:14" ht="151.5" customHeight="1" thickBot="1" x14ac:dyDescent="0.3">
      <c r="A18" s="69" t="s">
        <v>463</v>
      </c>
      <c r="B18" s="196" t="s">
        <v>464</v>
      </c>
      <c r="C18" s="202" t="s">
        <v>465</v>
      </c>
      <c r="D18" s="67" t="s">
        <v>222</v>
      </c>
      <c r="E18" s="29" t="s">
        <v>466</v>
      </c>
      <c r="F18" s="25"/>
      <c r="G18" s="65"/>
      <c r="H18" s="135">
        <v>3390</v>
      </c>
      <c r="I18" s="142">
        <v>112000</v>
      </c>
      <c r="J18" s="24"/>
      <c r="K18" s="66"/>
      <c r="L18" s="64" t="s">
        <v>461</v>
      </c>
      <c r="M18" s="205" t="s">
        <v>467</v>
      </c>
      <c r="N18" s="204" t="s">
        <v>319</v>
      </c>
    </row>
    <row r="19" spans="1:14" x14ac:dyDescent="0.25">
      <c r="A19" s="13"/>
      <c r="B19" s="13"/>
      <c r="C19" s="13"/>
      <c r="D19" s="225" t="s">
        <v>52</v>
      </c>
      <c r="E19" s="226"/>
      <c r="F19" s="14"/>
      <c r="G19" s="15">
        <f>SUM(G17:G18)</f>
        <v>0</v>
      </c>
      <c r="H19" s="16"/>
      <c r="I19" s="17">
        <f>SUM(I17:I18)</f>
        <v>312000</v>
      </c>
      <c r="J19" s="16"/>
      <c r="K19" s="17">
        <f>SUM(K17:K18)</f>
        <v>0</v>
      </c>
      <c r="L19" s="13"/>
      <c r="M19" s="13"/>
      <c r="N19" s="13"/>
    </row>
    <row r="20" spans="1:14" ht="15.75" thickBot="1" x14ac:dyDescent="0.3">
      <c r="A20" s="13"/>
      <c r="B20" s="13"/>
      <c r="C20" s="13"/>
      <c r="D20" s="227" t="s">
        <v>53</v>
      </c>
      <c r="E20" s="228"/>
      <c r="F20" s="229">
        <f>+G19+I19+K19</f>
        <v>312000</v>
      </c>
      <c r="G20" s="230"/>
      <c r="H20" s="13"/>
      <c r="I20" s="13"/>
      <c r="J20" s="13"/>
      <c r="K20" s="13"/>
      <c r="L20" s="13"/>
      <c r="M20" s="13"/>
      <c r="N20" s="13"/>
    </row>
    <row r="21" spans="1:14" x14ac:dyDescent="0.25">
      <c r="A21" s="13"/>
      <c r="B21" s="13"/>
      <c r="C21" s="13"/>
      <c r="D21" s="13"/>
      <c r="E21" s="13"/>
      <c r="F21" s="13"/>
      <c r="G21" s="13"/>
      <c r="H21" s="13"/>
      <c r="I21" s="13"/>
      <c r="J21" s="13"/>
      <c r="K21" s="13"/>
      <c r="L21" s="13"/>
      <c r="M21" s="13"/>
      <c r="N21" s="13"/>
    </row>
    <row r="22" spans="1:14" x14ac:dyDescent="0.25">
      <c r="A22" s="13"/>
      <c r="B22" s="221" t="s">
        <v>54</v>
      </c>
      <c r="C22" s="221"/>
      <c r="D22" s="221"/>
      <c r="E22" s="221"/>
      <c r="F22" s="13"/>
      <c r="G22" s="13"/>
      <c r="H22" s="13"/>
      <c r="I22" s="13"/>
      <c r="J22" s="13"/>
      <c r="K22" s="13"/>
      <c r="L22" s="221" t="s">
        <v>55</v>
      </c>
      <c r="M22" s="221"/>
      <c r="N22" s="221"/>
    </row>
    <row r="23" spans="1:14" x14ac:dyDescent="0.25">
      <c r="A23" s="13"/>
      <c r="B23" s="231" t="s">
        <v>3</v>
      </c>
      <c r="C23" s="231"/>
      <c r="D23" s="231"/>
      <c r="E23" s="231"/>
      <c r="F23" s="13"/>
      <c r="G23" s="13"/>
      <c r="H23" s="13"/>
      <c r="I23" s="13"/>
      <c r="J23" s="13"/>
      <c r="K23" s="13"/>
      <c r="L23" s="232" t="s">
        <v>153</v>
      </c>
      <c r="M23" s="232"/>
      <c r="N23" s="232"/>
    </row>
    <row r="24" spans="1:14" x14ac:dyDescent="0.25">
      <c r="A24" s="13"/>
      <c r="B24" s="13"/>
      <c r="C24" s="13"/>
      <c r="D24" s="13"/>
      <c r="E24" s="13"/>
      <c r="F24" s="13"/>
      <c r="G24" s="13"/>
      <c r="H24" s="13"/>
      <c r="I24" s="13"/>
      <c r="J24" s="13"/>
      <c r="K24" s="13"/>
      <c r="L24" s="13"/>
      <c r="M24" s="13"/>
      <c r="N24" s="13"/>
    </row>
    <row r="25" spans="1:14" x14ac:dyDescent="0.25">
      <c r="A25" s="13"/>
      <c r="B25" s="221" t="s">
        <v>57</v>
      </c>
      <c r="C25" s="221"/>
      <c r="D25" s="221"/>
      <c r="E25" s="221"/>
      <c r="F25" s="13"/>
      <c r="G25" s="13"/>
      <c r="H25" s="13"/>
      <c r="I25" s="13"/>
      <c r="J25" s="13"/>
      <c r="K25" s="222" t="s">
        <v>58</v>
      </c>
      <c r="L25" s="222"/>
      <c r="M25" s="222"/>
      <c r="N25" s="222"/>
    </row>
    <row r="26" spans="1:14" x14ac:dyDescent="0.25">
      <c r="A26" s="13"/>
      <c r="B26" s="223" t="s">
        <v>110</v>
      </c>
      <c r="C26" s="223"/>
      <c r="D26" s="223"/>
      <c r="E26" s="223"/>
      <c r="F26" s="13"/>
      <c r="G26" s="13"/>
      <c r="H26" s="13"/>
      <c r="I26" s="13"/>
      <c r="J26" s="13"/>
      <c r="K26" s="224" t="s">
        <v>60</v>
      </c>
      <c r="L26" s="224"/>
      <c r="M26" s="224"/>
      <c r="N26" s="224"/>
    </row>
  </sheetData>
  <mergeCells count="37">
    <mergeCell ref="B25:E25"/>
    <mergeCell ref="K25:N25"/>
    <mergeCell ref="B26:E26"/>
    <mergeCell ref="K26:N26"/>
    <mergeCell ref="D19:E19"/>
    <mergeCell ref="D20:E20"/>
    <mergeCell ref="F20:G20"/>
    <mergeCell ref="B22:E22"/>
    <mergeCell ref="L22:N22"/>
    <mergeCell ref="B23:E23"/>
    <mergeCell ref="L23:N23"/>
    <mergeCell ref="L14:L16"/>
    <mergeCell ref="M14:M16"/>
    <mergeCell ref="N14:N16"/>
    <mergeCell ref="F15:G15"/>
    <mergeCell ref="H15:I15"/>
    <mergeCell ref="J15:K15"/>
    <mergeCell ref="F14:K14"/>
    <mergeCell ref="A14:A16"/>
    <mergeCell ref="B14:B16"/>
    <mergeCell ref="C14:C16"/>
    <mergeCell ref="D14:D16"/>
    <mergeCell ref="E14:E16"/>
    <mergeCell ref="A7:D7"/>
    <mergeCell ref="E7:N7"/>
    <mergeCell ref="A8:D8"/>
    <mergeCell ref="E8:N8"/>
    <mergeCell ref="A10:B12"/>
    <mergeCell ref="D10:N10"/>
    <mergeCell ref="D11:N11"/>
    <mergeCell ref="D12:N12"/>
    <mergeCell ref="C2:L2"/>
    <mergeCell ref="C3:L3"/>
    <mergeCell ref="A5:D5"/>
    <mergeCell ref="E5:N5"/>
    <mergeCell ref="A6:D6"/>
    <mergeCell ref="E6:N6"/>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Q25"/>
  <sheetViews>
    <sheetView zoomScale="90" zoomScaleNormal="90" workbookViewId="0">
      <selection activeCell="G8" sqref="G8:Q8"/>
    </sheetView>
  </sheetViews>
  <sheetFormatPr baseColWidth="10" defaultColWidth="11.42578125" defaultRowHeight="15" x14ac:dyDescent="0.25"/>
  <sheetData>
    <row r="2" spans="1:17" ht="23.25" x14ac:dyDescent="0.35">
      <c r="D2" s="273" t="s">
        <v>3</v>
      </c>
      <c r="E2" s="273"/>
      <c r="F2" s="273"/>
      <c r="G2" s="273"/>
      <c r="H2" s="273"/>
      <c r="I2" s="273"/>
      <c r="J2" s="273"/>
      <c r="K2" s="273"/>
      <c r="L2" s="273"/>
      <c r="M2" s="273"/>
      <c r="N2" s="273"/>
      <c r="O2" s="1"/>
      <c r="P2" s="1"/>
    </row>
    <row r="3" spans="1:17" ht="21" x14ac:dyDescent="0.35">
      <c r="D3" s="274" t="s">
        <v>61</v>
      </c>
      <c r="E3" s="274"/>
      <c r="F3" s="274"/>
      <c r="G3" s="274"/>
      <c r="H3" s="274"/>
      <c r="I3" s="274"/>
      <c r="J3" s="274"/>
      <c r="K3" s="274"/>
      <c r="L3" s="274"/>
      <c r="M3" s="274"/>
      <c r="N3" s="274"/>
      <c r="O3" s="2"/>
      <c r="P3" s="2"/>
    </row>
    <row r="5" spans="1:17" x14ac:dyDescent="0.25">
      <c r="A5" s="275" t="s">
        <v>5</v>
      </c>
      <c r="B5" s="276"/>
      <c r="C5" s="276"/>
      <c r="D5" s="276"/>
      <c r="E5" s="276"/>
      <c r="F5" s="192"/>
      <c r="G5" s="277" t="s">
        <v>468</v>
      </c>
      <c r="H5" s="277"/>
      <c r="I5" s="277"/>
      <c r="J5" s="277"/>
      <c r="K5" s="277"/>
      <c r="L5" s="277"/>
      <c r="M5" s="277"/>
      <c r="N5" s="277"/>
      <c r="O5" s="277"/>
      <c r="P5" s="303"/>
      <c r="Q5" s="278"/>
    </row>
    <row r="6" spans="1:17" x14ac:dyDescent="0.25">
      <c r="A6" s="279" t="s">
        <v>7</v>
      </c>
      <c r="B6" s="280"/>
      <c r="C6" s="280"/>
      <c r="D6" s="280"/>
      <c r="E6" s="280"/>
      <c r="F6" s="193"/>
      <c r="G6" s="263" t="s">
        <v>453</v>
      </c>
      <c r="H6" s="263"/>
      <c r="I6" s="263"/>
      <c r="J6" s="263"/>
      <c r="K6" s="263"/>
      <c r="L6" s="263"/>
      <c r="M6" s="263"/>
      <c r="N6" s="263"/>
      <c r="O6" s="263"/>
      <c r="P6" s="299"/>
      <c r="Q6" s="264"/>
    </row>
    <row r="7" spans="1:17" x14ac:dyDescent="0.25">
      <c r="A7" s="261" t="s">
        <v>9</v>
      </c>
      <c r="B7" s="262"/>
      <c r="C7" s="262"/>
      <c r="D7" s="262"/>
      <c r="E7" s="262"/>
      <c r="F7" s="188"/>
      <c r="G7" s="263" t="s">
        <v>308</v>
      </c>
      <c r="H7" s="263"/>
      <c r="I7" s="263"/>
      <c r="J7" s="263"/>
      <c r="K7" s="263"/>
      <c r="L7" s="263"/>
      <c r="M7" s="263"/>
      <c r="N7" s="263"/>
      <c r="O7" s="263"/>
      <c r="P7" s="299"/>
      <c r="Q7" s="264"/>
    </row>
    <row r="8" spans="1:17" ht="29.25" customHeight="1" x14ac:dyDescent="0.25">
      <c r="A8" s="265" t="s">
        <v>11</v>
      </c>
      <c r="B8" s="266"/>
      <c r="C8" s="266"/>
      <c r="D8" s="266"/>
      <c r="E8" s="266"/>
      <c r="F8" s="189"/>
      <c r="G8" s="371" t="s">
        <v>469</v>
      </c>
      <c r="H8" s="371"/>
      <c r="I8" s="371"/>
      <c r="J8" s="371"/>
      <c r="K8" s="371"/>
      <c r="L8" s="371"/>
      <c r="M8" s="371"/>
      <c r="N8" s="371"/>
      <c r="O8" s="371"/>
      <c r="P8" s="372"/>
      <c r="Q8" s="373"/>
    </row>
    <row r="10" spans="1:17" ht="25.5" x14ac:dyDescent="0.25">
      <c r="A10" s="374" t="s">
        <v>13</v>
      </c>
      <c r="B10" s="375"/>
      <c r="C10" s="290"/>
      <c r="D10" s="3" t="s">
        <v>14</v>
      </c>
      <c r="E10" s="269" t="s">
        <v>306</v>
      </c>
      <c r="F10" s="269"/>
      <c r="G10" s="269"/>
      <c r="H10" s="269"/>
      <c r="I10" s="269"/>
      <c r="J10" s="269"/>
      <c r="K10" s="269"/>
      <c r="L10" s="269"/>
      <c r="M10" s="269"/>
      <c r="N10" s="269"/>
      <c r="O10" s="269"/>
      <c r="P10" s="301"/>
      <c r="Q10" s="270"/>
    </row>
    <row r="11" spans="1:17" ht="25.5" x14ac:dyDescent="0.25">
      <c r="A11" s="376"/>
      <c r="B11" s="377"/>
      <c r="C11" s="378"/>
      <c r="D11" s="4" t="s">
        <v>16</v>
      </c>
      <c r="E11" s="318" t="s">
        <v>470</v>
      </c>
      <c r="F11" s="318"/>
      <c r="G11" s="318"/>
      <c r="H11" s="318"/>
      <c r="I11" s="318"/>
      <c r="J11" s="318"/>
      <c r="K11" s="318"/>
      <c r="L11" s="318"/>
      <c r="M11" s="318"/>
      <c r="N11" s="318"/>
      <c r="O11" s="318"/>
      <c r="P11" s="337"/>
      <c r="Q11" s="319"/>
    </row>
    <row r="12" spans="1:17" ht="25.5" x14ac:dyDescent="0.25">
      <c r="A12" s="379"/>
      <c r="B12" s="380"/>
      <c r="C12" s="381"/>
      <c r="D12" s="5" t="s">
        <v>18</v>
      </c>
      <c r="E12" s="267" t="s">
        <v>471</v>
      </c>
      <c r="F12" s="267"/>
      <c r="G12" s="267"/>
      <c r="H12" s="267"/>
      <c r="I12" s="267"/>
      <c r="J12" s="267"/>
      <c r="K12" s="267"/>
      <c r="L12" s="267"/>
      <c r="M12" s="267"/>
      <c r="N12" s="267"/>
      <c r="O12" s="267"/>
      <c r="P12" s="300"/>
      <c r="Q12" s="268"/>
    </row>
    <row r="14" spans="1:17" ht="15" customHeight="1" x14ac:dyDescent="0.25">
      <c r="A14" s="249" t="s">
        <v>20</v>
      </c>
      <c r="B14" s="252" t="s">
        <v>21</v>
      </c>
      <c r="C14" s="359" t="s">
        <v>69</v>
      </c>
      <c r="D14" s="252" t="s">
        <v>22</v>
      </c>
      <c r="E14" s="255" t="s">
        <v>23</v>
      </c>
      <c r="F14" s="255" t="s">
        <v>472</v>
      </c>
      <c r="G14" s="258" t="s">
        <v>24</v>
      </c>
      <c r="H14" s="246" t="s">
        <v>25</v>
      </c>
      <c r="I14" s="247"/>
      <c r="J14" s="247"/>
      <c r="K14" s="247"/>
      <c r="L14" s="247"/>
      <c r="M14" s="248"/>
      <c r="N14" s="233" t="s">
        <v>26</v>
      </c>
      <c r="O14" s="236" t="s">
        <v>27</v>
      </c>
      <c r="P14" s="236" t="s">
        <v>71</v>
      </c>
      <c r="Q14" s="239" t="s">
        <v>28</v>
      </c>
    </row>
    <row r="15" spans="1:17" x14ac:dyDescent="0.25">
      <c r="A15" s="250"/>
      <c r="B15" s="253"/>
      <c r="C15" s="221"/>
      <c r="D15" s="253"/>
      <c r="E15" s="256"/>
      <c r="F15" s="256"/>
      <c r="G15" s="259"/>
      <c r="H15" s="242" t="s">
        <v>72</v>
      </c>
      <c r="I15" s="243"/>
      <c r="J15" s="243" t="s">
        <v>30</v>
      </c>
      <c r="K15" s="243"/>
      <c r="L15" s="244" t="s">
        <v>31</v>
      </c>
      <c r="M15" s="245"/>
      <c r="N15" s="234"/>
      <c r="O15" s="237"/>
      <c r="P15" s="237"/>
      <c r="Q15" s="240"/>
    </row>
    <row r="16" spans="1:17" x14ac:dyDescent="0.25">
      <c r="A16" s="251"/>
      <c r="B16" s="254"/>
      <c r="C16" s="360"/>
      <c r="D16" s="254"/>
      <c r="E16" s="257"/>
      <c r="F16" s="257"/>
      <c r="G16" s="260"/>
      <c r="H16" s="6" t="s">
        <v>32</v>
      </c>
      <c r="I16" s="7" t="s">
        <v>33</v>
      </c>
      <c r="J16" s="7" t="s">
        <v>32</v>
      </c>
      <c r="K16" s="7" t="s">
        <v>33</v>
      </c>
      <c r="L16" s="7" t="s">
        <v>32</v>
      </c>
      <c r="M16" s="8" t="s">
        <v>33</v>
      </c>
      <c r="N16" s="235"/>
      <c r="O16" s="238"/>
      <c r="P16" s="238"/>
      <c r="Q16" s="241"/>
    </row>
    <row r="17" spans="1:17" ht="148.5" customHeight="1" x14ac:dyDescent="0.25">
      <c r="A17" s="194" t="s">
        <v>473</v>
      </c>
      <c r="B17" s="196" t="s">
        <v>474</v>
      </c>
      <c r="C17" s="196" t="s">
        <v>475</v>
      </c>
      <c r="D17" s="197" t="s">
        <v>476</v>
      </c>
      <c r="E17" s="197" t="s">
        <v>477</v>
      </c>
      <c r="F17" s="174" t="s">
        <v>478</v>
      </c>
      <c r="G17" s="167" t="s">
        <v>479</v>
      </c>
      <c r="H17" s="70"/>
      <c r="I17" s="71"/>
      <c r="J17" s="134">
        <v>3340</v>
      </c>
      <c r="K17" s="140">
        <v>25000</v>
      </c>
      <c r="L17" s="207"/>
      <c r="M17" s="72"/>
      <c r="N17" s="73" t="s">
        <v>207</v>
      </c>
      <c r="O17" s="209" t="s">
        <v>480</v>
      </c>
      <c r="P17" s="179" t="s">
        <v>481</v>
      </c>
      <c r="Q17" s="74" t="s">
        <v>482</v>
      </c>
    </row>
    <row r="18" spans="1:17" x14ac:dyDescent="0.25">
      <c r="A18" s="13"/>
      <c r="B18" s="13"/>
      <c r="C18" s="13"/>
      <c r="D18" s="13"/>
      <c r="E18" s="225" t="s">
        <v>52</v>
      </c>
      <c r="F18" s="361"/>
      <c r="G18" s="226"/>
      <c r="H18" s="14"/>
      <c r="I18" s="15">
        <f>SUM(I17:I17)</f>
        <v>0</v>
      </c>
      <c r="J18" s="16"/>
      <c r="K18" s="17">
        <f>SUM(K17:K17)</f>
        <v>25000</v>
      </c>
      <c r="L18" s="16"/>
      <c r="M18" s="17">
        <f>SUM(M17:M17)</f>
        <v>0</v>
      </c>
      <c r="N18" s="13"/>
      <c r="O18" s="13"/>
      <c r="P18" s="13"/>
      <c r="Q18" s="13"/>
    </row>
    <row r="19" spans="1:17" x14ac:dyDescent="0.25">
      <c r="A19" s="13"/>
      <c r="B19" s="13"/>
      <c r="C19" s="13"/>
      <c r="D19" s="13"/>
      <c r="E19" s="227" t="s">
        <v>53</v>
      </c>
      <c r="F19" s="362"/>
      <c r="G19" s="228"/>
      <c r="H19" s="229">
        <f>+I18+K18+M18</f>
        <v>25000</v>
      </c>
      <c r="I19" s="230"/>
      <c r="J19" s="13"/>
      <c r="K19" s="13"/>
      <c r="L19" s="13"/>
      <c r="M19" s="13"/>
      <c r="N19" s="13"/>
      <c r="O19" s="13"/>
      <c r="P19" s="13"/>
      <c r="Q19" s="13"/>
    </row>
    <row r="20" spans="1:17" x14ac:dyDescent="0.25">
      <c r="A20" s="13"/>
      <c r="B20" s="13"/>
      <c r="C20" s="13"/>
      <c r="D20" s="13"/>
      <c r="E20" s="13"/>
      <c r="F20" s="13"/>
      <c r="G20" s="13"/>
      <c r="H20" s="13"/>
      <c r="I20" s="13"/>
      <c r="J20" s="13"/>
      <c r="K20" s="13"/>
      <c r="L20" s="13"/>
      <c r="M20" s="13"/>
      <c r="N20" s="13"/>
      <c r="O20" s="13"/>
      <c r="P20" s="13"/>
      <c r="Q20" s="13"/>
    </row>
    <row r="21" spans="1:17" x14ac:dyDescent="0.25">
      <c r="A21" s="13"/>
      <c r="B21" s="221" t="s">
        <v>54</v>
      </c>
      <c r="C21" s="221"/>
      <c r="D21" s="221"/>
      <c r="E21" s="221"/>
      <c r="F21" s="221"/>
      <c r="G21" s="221"/>
      <c r="H21" s="13"/>
      <c r="I21" s="13"/>
      <c r="J21" s="13"/>
      <c r="K21" s="13"/>
      <c r="L21" s="13"/>
      <c r="M21" s="13"/>
      <c r="N21" s="221" t="s">
        <v>55</v>
      </c>
      <c r="O21" s="221"/>
      <c r="P21" s="221"/>
      <c r="Q21" s="221"/>
    </row>
    <row r="22" spans="1:17" x14ac:dyDescent="0.25">
      <c r="A22" s="13"/>
      <c r="B22" s="231" t="s">
        <v>3</v>
      </c>
      <c r="C22" s="231"/>
      <c r="D22" s="231"/>
      <c r="E22" s="231"/>
      <c r="F22" s="231"/>
      <c r="G22" s="231"/>
      <c r="H22" s="13"/>
      <c r="I22" s="13"/>
      <c r="J22" s="13"/>
      <c r="K22" s="13"/>
      <c r="L22" s="13"/>
      <c r="M22" s="13"/>
      <c r="N22" s="232" t="s">
        <v>153</v>
      </c>
      <c r="O22" s="232"/>
      <c r="P22" s="232"/>
      <c r="Q22" s="232"/>
    </row>
    <row r="23" spans="1:17" x14ac:dyDescent="0.25">
      <c r="A23" s="13"/>
      <c r="B23" s="13"/>
      <c r="C23" s="13"/>
      <c r="D23" s="13"/>
      <c r="E23" s="13"/>
      <c r="F23" s="13"/>
      <c r="G23" s="13"/>
      <c r="H23" s="13"/>
      <c r="I23" s="13"/>
      <c r="J23" s="13"/>
      <c r="K23" s="13"/>
      <c r="L23" s="13"/>
      <c r="M23" s="13"/>
      <c r="N23" s="13"/>
      <c r="O23" s="13"/>
      <c r="P23" s="13"/>
      <c r="Q23" s="13"/>
    </row>
    <row r="24" spans="1:17" x14ac:dyDescent="0.25">
      <c r="A24" s="13"/>
      <c r="B24" s="221" t="s">
        <v>57</v>
      </c>
      <c r="C24" s="221"/>
      <c r="D24" s="221"/>
      <c r="E24" s="221"/>
      <c r="F24" s="221"/>
      <c r="G24" s="221"/>
      <c r="H24" s="13"/>
      <c r="I24" s="13"/>
      <c r="J24" s="13"/>
      <c r="K24" s="13"/>
      <c r="L24" s="13"/>
      <c r="M24" s="222" t="s">
        <v>58</v>
      </c>
      <c r="N24" s="222"/>
      <c r="O24" s="222"/>
      <c r="P24" s="222"/>
      <c r="Q24" s="222"/>
    </row>
    <row r="25" spans="1:17" x14ac:dyDescent="0.25">
      <c r="A25" s="13"/>
      <c r="B25" s="223" t="str">
        <f>G7</f>
        <v>Gustavo Rodolfo Arriaga Ortiz.</v>
      </c>
      <c r="C25" s="223"/>
      <c r="D25" s="223"/>
      <c r="E25" s="223"/>
      <c r="F25" s="223"/>
      <c r="G25" s="223"/>
      <c r="H25" s="13"/>
      <c r="I25" s="13"/>
      <c r="J25" s="13"/>
      <c r="K25" s="13"/>
      <c r="L25" s="13"/>
      <c r="M25" s="224" t="s">
        <v>60</v>
      </c>
      <c r="N25" s="224"/>
      <c r="O25" s="224"/>
      <c r="P25" s="224"/>
      <c r="Q25" s="224"/>
    </row>
  </sheetData>
  <mergeCells count="40">
    <mergeCell ref="H14:M14"/>
    <mergeCell ref="P14:P16"/>
    <mergeCell ref="B24:G24"/>
    <mergeCell ref="M24:Q24"/>
    <mergeCell ref="B25:G25"/>
    <mergeCell ref="M25:Q25"/>
    <mergeCell ref="E18:G18"/>
    <mergeCell ref="E19:G19"/>
    <mergeCell ref="H19:I19"/>
    <mergeCell ref="B21:G21"/>
    <mergeCell ref="N21:Q21"/>
    <mergeCell ref="B22:G22"/>
    <mergeCell ref="N22:Q22"/>
    <mergeCell ref="E11:Q11"/>
    <mergeCell ref="E12:Q12"/>
    <mergeCell ref="A10:C12"/>
    <mergeCell ref="A14:A16"/>
    <mergeCell ref="B14:B16"/>
    <mergeCell ref="D14:D16"/>
    <mergeCell ref="E14:E16"/>
    <mergeCell ref="G14:G16"/>
    <mergeCell ref="C14:C16"/>
    <mergeCell ref="F14:F16"/>
    <mergeCell ref="N14:N16"/>
    <mergeCell ref="O14:O16"/>
    <mergeCell ref="Q14:Q16"/>
    <mergeCell ref="H15:I15"/>
    <mergeCell ref="J15:K15"/>
    <mergeCell ref="L15:M15"/>
    <mergeCell ref="A7:E7"/>
    <mergeCell ref="G7:Q7"/>
    <mergeCell ref="A8:E8"/>
    <mergeCell ref="G8:Q8"/>
    <mergeCell ref="E10:Q10"/>
    <mergeCell ref="D2:N2"/>
    <mergeCell ref="D3:N3"/>
    <mergeCell ref="A5:E5"/>
    <mergeCell ref="G5:Q5"/>
    <mergeCell ref="A6:E6"/>
    <mergeCell ref="G6:Q6"/>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N27"/>
  <sheetViews>
    <sheetView zoomScale="90" zoomScaleNormal="90" workbookViewId="0">
      <selection activeCell="E8" sqref="E8:N8"/>
    </sheetView>
  </sheetViews>
  <sheetFormatPr baseColWidth="10" defaultColWidth="11.42578125" defaultRowHeight="15" x14ac:dyDescent="0.25"/>
  <sheetData>
    <row r="2" spans="1:14" ht="23.25" x14ac:dyDescent="0.35">
      <c r="C2" s="273" t="s">
        <v>3</v>
      </c>
      <c r="D2" s="273"/>
      <c r="E2" s="273"/>
      <c r="F2" s="273"/>
      <c r="G2" s="273"/>
      <c r="H2" s="273"/>
      <c r="I2" s="273"/>
      <c r="J2" s="273"/>
      <c r="K2" s="273"/>
      <c r="L2" s="273"/>
      <c r="M2" s="1"/>
    </row>
    <row r="3" spans="1:14" ht="21" x14ac:dyDescent="0.35">
      <c r="C3" s="274" t="s">
        <v>61</v>
      </c>
      <c r="D3" s="274"/>
      <c r="E3" s="274"/>
      <c r="F3" s="274"/>
      <c r="G3" s="274"/>
      <c r="H3" s="274"/>
      <c r="I3" s="274"/>
      <c r="J3" s="274"/>
      <c r="K3" s="274"/>
      <c r="L3" s="274"/>
      <c r="M3" s="2"/>
    </row>
    <row r="4" spans="1:14" ht="15.75" thickBot="1" x14ac:dyDescent="0.3"/>
    <row r="5" spans="1:14" x14ac:dyDescent="0.25">
      <c r="A5" s="275" t="s">
        <v>5</v>
      </c>
      <c r="B5" s="276"/>
      <c r="C5" s="276"/>
      <c r="D5" s="276"/>
      <c r="E5" s="277" t="s">
        <v>483</v>
      </c>
      <c r="F5" s="277"/>
      <c r="G5" s="277"/>
      <c r="H5" s="277"/>
      <c r="I5" s="277"/>
      <c r="J5" s="277"/>
      <c r="K5" s="277"/>
      <c r="L5" s="277"/>
      <c r="M5" s="277"/>
      <c r="N5" s="278"/>
    </row>
    <row r="6" spans="1:14" x14ac:dyDescent="0.25">
      <c r="A6" s="279" t="s">
        <v>7</v>
      </c>
      <c r="B6" s="280"/>
      <c r="C6" s="280"/>
      <c r="D6" s="280"/>
      <c r="E6" s="299" t="s">
        <v>307</v>
      </c>
      <c r="F6" s="382"/>
      <c r="G6" s="382"/>
      <c r="H6" s="382"/>
      <c r="I6" s="382"/>
      <c r="J6" s="382"/>
      <c r="K6" s="382"/>
      <c r="L6" s="382"/>
      <c r="M6" s="382"/>
      <c r="N6" s="383"/>
    </row>
    <row r="7" spans="1:14" x14ac:dyDescent="0.25">
      <c r="A7" s="261" t="s">
        <v>9</v>
      </c>
      <c r="B7" s="262"/>
      <c r="C7" s="262"/>
      <c r="D7" s="262"/>
      <c r="E7" s="299" t="s">
        <v>308</v>
      </c>
      <c r="F7" s="382"/>
      <c r="G7" s="382"/>
      <c r="H7" s="382"/>
      <c r="I7" s="382"/>
      <c r="J7" s="382"/>
      <c r="K7" s="382"/>
      <c r="L7" s="382"/>
      <c r="M7" s="382"/>
      <c r="N7" s="383"/>
    </row>
    <row r="8" spans="1:14" ht="15.75" thickBot="1" x14ac:dyDescent="0.3">
      <c r="A8" s="265" t="s">
        <v>11</v>
      </c>
      <c r="B8" s="266"/>
      <c r="C8" s="266"/>
      <c r="D8" s="266"/>
      <c r="E8" s="300" t="s">
        <v>484</v>
      </c>
      <c r="F8" s="384"/>
      <c r="G8" s="384"/>
      <c r="H8" s="384"/>
      <c r="I8" s="384"/>
      <c r="J8" s="384"/>
      <c r="K8" s="384"/>
      <c r="L8" s="384"/>
      <c r="M8" s="384"/>
      <c r="N8" s="385"/>
    </row>
    <row r="9" spans="1:14" ht="15.75" thickBot="1" x14ac:dyDescent="0.3"/>
    <row r="10" spans="1:14" ht="25.5" x14ac:dyDescent="0.25">
      <c r="A10" s="249" t="s">
        <v>13</v>
      </c>
      <c r="B10" s="252"/>
      <c r="C10" s="3" t="s">
        <v>14</v>
      </c>
      <c r="D10" s="269" t="s">
        <v>306</v>
      </c>
      <c r="E10" s="269"/>
      <c r="F10" s="269"/>
      <c r="G10" s="269"/>
      <c r="H10" s="269"/>
      <c r="I10" s="269"/>
      <c r="J10" s="269"/>
      <c r="K10" s="269"/>
      <c r="L10" s="269"/>
      <c r="M10" s="269"/>
      <c r="N10" s="270"/>
    </row>
    <row r="11" spans="1:14" ht="25.5" x14ac:dyDescent="0.25">
      <c r="A11" s="250"/>
      <c r="B11" s="253"/>
      <c r="C11" s="4" t="s">
        <v>16</v>
      </c>
      <c r="D11" s="318" t="s">
        <v>470</v>
      </c>
      <c r="E11" s="318"/>
      <c r="F11" s="318"/>
      <c r="G11" s="318"/>
      <c r="H11" s="318"/>
      <c r="I11" s="318"/>
      <c r="J11" s="318"/>
      <c r="K11" s="318"/>
      <c r="L11" s="318"/>
      <c r="M11" s="318"/>
      <c r="N11" s="319"/>
    </row>
    <row r="12" spans="1:14" ht="26.25" thickBot="1" x14ac:dyDescent="0.3">
      <c r="A12" s="251"/>
      <c r="B12" s="254"/>
      <c r="C12" s="5" t="s">
        <v>18</v>
      </c>
      <c r="D12" s="267" t="s">
        <v>485</v>
      </c>
      <c r="E12" s="267"/>
      <c r="F12" s="267"/>
      <c r="G12" s="267"/>
      <c r="H12" s="267"/>
      <c r="I12" s="267"/>
      <c r="J12" s="267"/>
      <c r="K12" s="267"/>
      <c r="L12" s="267"/>
      <c r="M12" s="267"/>
      <c r="N12" s="268"/>
    </row>
    <row r="13" spans="1:14" ht="15.75" thickBot="1" x14ac:dyDescent="0.3"/>
    <row r="14" spans="1:14" ht="15.75" thickBot="1" x14ac:dyDescent="0.3">
      <c r="A14" s="249" t="s">
        <v>20</v>
      </c>
      <c r="B14" s="252" t="s">
        <v>21</v>
      </c>
      <c r="C14" s="252" t="s">
        <v>22</v>
      </c>
      <c r="D14" s="255" t="s">
        <v>23</v>
      </c>
      <c r="E14" s="258" t="s">
        <v>24</v>
      </c>
      <c r="F14" s="246" t="s">
        <v>25</v>
      </c>
      <c r="G14" s="247"/>
      <c r="H14" s="247"/>
      <c r="I14" s="247"/>
      <c r="J14" s="247"/>
      <c r="K14" s="248"/>
      <c r="L14" s="233" t="s">
        <v>26</v>
      </c>
      <c r="M14" s="236" t="s">
        <v>27</v>
      </c>
      <c r="N14" s="239" t="s">
        <v>28</v>
      </c>
    </row>
    <row r="15" spans="1:14" x14ac:dyDescent="0.25">
      <c r="A15" s="250"/>
      <c r="B15" s="253"/>
      <c r="C15" s="253"/>
      <c r="D15" s="256"/>
      <c r="E15" s="259"/>
      <c r="F15" s="242" t="s">
        <v>72</v>
      </c>
      <c r="G15" s="243"/>
      <c r="H15" s="243" t="s">
        <v>30</v>
      </c>
      <c r="I15" s="243"/>
      <c r="J15" s="244" t="s">
        <v>31</v>
      </c>
      <c r="K15" s="245"/>
      <c r="L15" s="234"/>
      <c r="M15" s="237"/>
      <c r="N15" s="240"/>
    </row>
    <row r="16" spans="1:14" x14ac:dyDescent="0.25">
      <c r="A16" s="251"/>
      <c r="B16" s="254"/>
      <c r="C16" s="254"/>
      <c r="D16" s="257"/>
      <c r="E16" s="260"/>
      <c r="F16" s="6" t="s">
        <v>32</v>
      </c>
      <c r="G16" s="7" t="s">
        <v>33</v>
      </c>
      <c r="H16" s="7" t="s">
        <v>32</v>
      </c>
      <c r="I16" s="7" t="s">
        <v>33</v>
      </c>
      <c r="J16" s="7" t="s">
        <v>32</v>
      </c>
      <c r="K16" s="8" t="s">
        <v>33</v>
      </c>
      <c r="L16" s="235"/>
      <c r="M16" s="238"/>
      <c r="N16" s="241"/>
    </row>
    <row r="17" spans="1:14" ht="78.75" customHeight="1" x14ac:dyDescent="0.25">
      <c r="A17" s="386" t="s">
        <v>486</v>
      </c>
      <c r="B17" s="387" t="s">
        <v>487</v>
      </c>
      <c r="C17" s="314" t="s">
        <v>488</v>
      </c>
      <c r="D17" s="314" t="s">
        <v>489</v>
      </c>
      <c r="E17" s="388" t="s">
        <v>490</v>
      </c>
      <c r="F17" s="198"/>
      <c r="G17" s="71"/>
      <c r="H17" s="134">
        <v>3580</v>
      </c>
      <c r="I17" s="140">
        <v>492000</v>
      </c>
      <c r="J17" s="207"/>
      <c r="K17" s="72"/>
      <c r="L17" s="206" t="s">
        <v>491</v>
      </c>
      <c r="M17" s="205" t="s">
        <v>492</v>
      </c>
      <c r="N17" s="199" t="s">
        <v>493</v>
      </c>
    </row>
    <row r="18" spans="1:14" ht="89.25" customHeight="1" x14ac:dyDescent="0.25">
      <c r="A18" s="305"/>
      <c r="B18" s="307"/>
      <c r="C18" s="309"/>
      <c r="D18" s="309"/>
      <c r="E18" s="389"/>
      <c r="F18" s="10"/>
      <c r="G18" s="75"/>
      <c r="H18" s="135">
        <v>3590</v>
      </c>
      <c r="I18" s="142">
        <v>100000</v>
      </c>
      <c r="J18" s="184"/>
      <c r="K18" s="76"/>
      <c r="L18" s="172" t="s">
        <v>494</v>
      </c>
      <c r="M18" s="205" t="s">
        <v>495</v>
      </c>
      <c r="N18" s="199" t="s">
        <v>493</v>
      </c>
    </row>
    <row r="19" spans="1:14" ht="74.25" customHeight="1" x14ac:dyDescent="0.25">
      <c r="A19" s="23" t="s">
        <v>496</v>
      </c>
      <c r="B19" s="196" t="s">
        <v>497</v>
      </c>
      <c r="C19" s="197" t="s">
        <v>488</v>
      </c>
      <c r="D19" s="18" t="s">
        <v>489</v>
      </c>
      <c r="E19" s="167" t="s">
        <v>498</v>
      </c>
      <c r="F19" s="10"/>
      <c r="G19" s="75"/>
      <c r="H19" s="135">
        <v>3380</v>
      </c>
      <c r="I19" s="142">
        <v>810000</v>
      </c>
      <c r="J19" s="184"/>
      <c r="K19" s="76"/>
      <c r="L19" s="172" t="s">
        <v>499</v>
      </c>
      <c r="M19" s="205" t="s">
        <v>500</v>
      </c>
      <c r="N19" s="199" t="s">
        <v>493</v>
      </c>
    </row>
    <row r="20" spans="1:14" x14ac:dyDescent="0.25">
      <c r="A20" s="13"/>
      <c r="B20" s="13"/>
      <c r="C20" s="13"/>
      <c r="D20" s="225" t="s">
        <v>52</v>
      </c>
      <c r="E20" s="226"/>
      <c r="F20" s="14"/>
      <c r="G20" s="15">
        <f>SUM(G17:G19)</f>
        <v>0</v>
      </c>
      <c r="H20" s="16"/>
      <c r="I20" s="17">
        <f>SUM(I17:I19)</f>
        <v>1402000</v>
      </c>
      <c r="J20" s="16"/>
      <c r="K20" s="17">
        <f>SUM(K17:K19)</f>
        <v>0</v>
      </c>
      <c r="L20" s="13"/>
      <c r="M20" s="13"/>
      <c r="N20" s="13"/>
    </row>
    <row r="21" spans="1:14" ht="15.75" thickBot="1" x14ac:dyDescent="0.3">
      <c r="A21" s="13"/>
      <c r="B21" s="13"/>
      <c r="C21" s="13"/>
      <c r="D21" s="227" t="s">
        <v>53</v>
      </c>
      <c r="E21" s="228"/>
      <c r="F21" s="229">
        <f>+G20+I20+K20</f>
        <v>1402000</v>
      </c>
      <c r="G21" s="230"/>
      <c r="H21" s="13"/>
      <c r="I21" s="13"/>
      <c r="J21" s="13"/>
      <c r="K21" s="13"/>
      <c r="L21" s="13"/>
      <c r="M21" s="13"/>
      <c r="N21" s="13"/>
    </row>
    <row r="22" spans="1:14" x14ac:dyDescent="0.25">
      <c r="A22" s="13"/>
      <c r="B22" s="13"/>
      <c r="C22" s="13"/>
      <c r="D22" s="13"/>
      <c r="E22" s="13"/>
      <c r="F22" s="13"/>
      <c r="G22" s="13"/>
      <c r="H22" s="13"/>
      <c r="I22" s="13"/>
      <c r="J22" s="13"/>
      <c r="K22" s="13"/>
      <c r="L22" s="13"/>
      <c r="M22" s="13"/>
      <c r="N22" s="13"/>
    </row>
    <row r="23" spans="1:14" x14ac:dyDescent="0.25">
      <c r="A23" s="13"/>
      <c r="B23" s="221" t="s">
        <v>54</v>
      </c>
      <c r="C23" s="221"/>
      <c r="D23" s="221"/>
      <c r="E23" s="221"/>
      <c r="F23" s="13"/>
      <c r="G23" s="13"/>
      <c r="H23" s="13"/>
      <c r="I23" s="13"/>
      <c r="J23" s="13"/>
      <c r="K23" s="13"/>
      <c r="L23" s="221" t="s">
        <v>55</v>
      </c>
      <c r="M23" s="221"/>
      <c r="N23" s="221"/>
    </row>
    <row r="24" spans="1:14" x14ac:dyDescent="0.25">
      <c r="A24" s="13"/>
      <c r="B24" s="231" t="s">
        <v>3</v>
      </c>
      <c r="C24" s="231"/>
      <c r="D24" s="231"/>
      <c r="E24" s="231"/>
      <c r="F24" s="13"/>
      <c r="G24" s="13"/>
      <c r="H24" s="13"/>
      <c r="I24" s="13"/>
      <c r="J24" s="13"/>
      <c r="K24" s="13"/>
      <c r="L24" s="232" t="s">
        <v>153</v>
      </c>
      <c r="M24" s="232"/>
      <c r="N24" s="232"/>
    </row>
    <row r="25" spans="1:14" x14ac:dyDescent="0.25">
      <c r="A25" s="13"/>
      <c r="B25" s="13"/>
      <c r="C25" s="13"/>
      <c r="D25" s="13"/>
      <c r="E25" s="13"/>
      <c r="F25" s="13"/>
      <c r="G25" s="13"/>
      <c r="H25" s="13"/>
      <c r="I25" s="13"/>
      <c r="J25" s="13"/>
      <c r="K25" s="13"/>
      <c r="L25" s="13"/>
      <c r="M25" s="13"/>
      <c r="N25" s="13"/>
    </row>
    <row r="26" spans="1:14" x14ac:dyDescent="0.25">
      <c r="A26" s="13"/>
      <c r="B26" s="221" t="s">
        <v>57</v>
      </c>
      <c r="C26" s="221"/>
      <c r="D26" s="221"/>
      <c r="E26" s="221"/>
      <c r="F26" s="13"/>
      <c r="G26" s="13"/>
      <c r="H26" s="13"/>
      <c r="I26" s="13"/>
      <c r="J26" s="13"/>
      <c r="K26" s="222" t="s">
        <v>58</v>
      </c>
      <c r="L26" s="222"/>
      <c r="M26" s="222"/>
      <c r="N26" s="222"/>
    </row>
    <row r="27" spans="1:14" x14ac:dyDescent="0.25">
      <c r="A27" s="13"/>
      <c r="B27" s="223" t="s">
        <v>308</v>
      </c>
      <c r="C27" s="223"/>
      <c r="D27" s="223"/>
      <c r="E27" s="223"/>
      <c r="F27" s="13"/>
      <c r="G27" s="13"/>
      <c r="H27" s="13"/>
      <c r="I27" s="13"/>
      <c r="J27" s="13"/>
      <c r="K27" s="224" t="s">
        <v>60</v>
      </c>
      <c r="L27" s="224"/>
      <c r="M27" s="224"/>
      <c r="N27" s="224"/>
    </row>
  </sheetData>
  <mergeCells count="42">
    <mergeCell ref="A17:A18"/>
    <mergeCell ref="B17:B18"/>
    <mergeCell ref="C17:C18"/>
    <mergeCell ref="D17:D18"/>
    <mergeCell ref="E17:E18"/>
    <mergeCell ref="B26:E26"/>
    <mergeCell ref="K26:N26"/>
    <mergeCell ref="B27:E27"/>
    <mergeCell ref="K27:N27"/>
    <mergeCell ref="D20:E20"/>
    <mergeCell ref="D21:E21"/>
    <mergeCell ref="F21:G21"/>
    <mergeCell ref="B23:E23"/>
    <mergeCell ref="L23:N23"/>
    <mergeCell ref="B24:E24"/>
    <mergeCell ref="L24:N24"/>
    <mergeCell ref="L14:L16"/>
    <mergeCell ref="M14:M16"/>
    <mergeCell ref="N14:N16"/>
    <mergeCell ref="F15:G15"/>
    <mergeCell ref="H15:I15"/>
    <mergeCell ref="J15:K15"/>
    <mergeCell ref="F14:K14"/>
    <mergeCell ref="A14:A16"/>
    <mergeCell ref="B14:B16"/>
    <mergeCell ref="C14:C16"/>
    <mergeCell ref="D14:D16"/>
    <mergeCell ref="E14:E16"/>
    <mergeCell ref="A7:D7"/>
    <mergeCell ref="E7:N7"/>
    <mergeCell ref="A8:D8"/>
    <mergeCell ref="E8:N8"/>
    <mergeCell ref="A10:B12"/>
    <mergeCell ref="D10:N10"/>
    <mergeCell ref="D11:N11"/>
    <mergeCell ref="D12:N12"/>
    <mergeCell ref="C2:L2"/>
    <mergeCell ref="C3:L3"/>
    <mergeCell ref="A5:D5"/>
    <mergeCell ref="E5:N5"/>
    <mergeCell ref="A6:D6"/>
    <mergeCell ref="E6:N6"/>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2:O25"/>
  <sheetViews>
    <sheetView zoomScale="80" zoomScaleNormal="80" workbookViewId="0">
      <selection activeCell="E8" sqref="E8:N8"/>
    </sheetView>
  </sheetViews>
  <sheetFormatPr baseColWidth="10" defaultColWidth="11.42578125" defaultRowHeight="15" x14ac:dyDescent="0.25"/>
  <sheetData>
    <row r="2" spans="1:14" ht="23.25" x14ac:dyDescent="0.35">
      <c r="C2" s="273" t="s">
        <v>3</v>
      </c>
      <c r="D2" s="273"/>
      <c r="E2" s="273"/>
      <c r="F2" s="273"/>
      <c r="G2" s="273"/>
      <c r="H2" s="273"/>
      <c r="I2" s="273"/>
      <c r="J2" s="273"/>
      <c r="K2" s="273"/>
      <c r="L2" s="273"/>
      <c r="M2" s="1"/>
    </row>
    <row r="3" spans="1:14" ht="21" x14ac:dyDescent="0.35">
      <c r="C3" s="274" t="s">
        <v>61</v>
      </c>
      <c r="D3" s="274"/>
      <c r="E3" s="274"/>
      <c r="F3" s="274"/>
      <c r="G3" s="274"/>
      <c r="H3" s="274"/>
      <c r="I3" s="274"/>
      <c r="J3" s="274"/>
      <c r="K3" s="274"/>
      <c r="L3" s="274"/>
      <c r="M3" s="2"/>
    </row>
    <row r="4" spans="1:14" ht="15.75" thickBot="1" x14ac:dyDescent="0.3"/>
    <row r="5" spans="1:14" x14ac:dyDescent="0.25">
      <c r="A5" s="275" t="s">
        <v>5</v>
      </c>
      <c r="B5" s="276"/>
      <c r="C5" s="276"/>
      <c r="D5" s="276"/>
      <c r="E5" s="277" t="s">
        <v>501</v>
      </c>
      <c r="F5" s="277"/>
      <c r="G5" s="277"/>
      <c r="H5" s="277"/>
      <c r="I5" s="277"/>
      <c r="J5" s="277"/>
      <c r="K5" s="277"/>
      <c r="L5" s="277"/>
      <c r="M5" s="277"/>
      <c r="N5" s="278"/>
    </row>
    <row r="6" spans="1:14" x14ac:dyDescent="0.25">
      <c r="A6" s="279" t="s">
        <v>7</v>
      </c>
      <c r="B6" s="280"/>
      <c r="C6" s="280"/>
      <c r="D6" s="280"/>
      <c r="E6" s="263" t="s">
        <v>502</v>
      </c>
      <c r="F6" s="263"/>
      <c r="G6" s="263"/>
      <c r="H6" s="263"/>
      <c r="I6" s="263"/>
      <c r="J6" s="263"/>
      <c r="K6" s="263"/>
      <c r="L6" s="263"/>
      <c r="M6" s="263"/>
      <c r="N6" s="264"/>
    </row>
    <row r="7" spans="1:14" x14ac:dyDescent="0.25">
      <c r="A7" s="261" t="s">
        <v>9</v>
      </c>
      <c r="B7" s="262"/>
      <c r="C7" s="262"/>
      <c r="D7" s="262"/>
      <c r="E7" s="263" t="s">
        <v>308</v>
      </c>
      <c r="F7" s="263"/>
      <c r="G7" s="263"/>
      <c r="H7" s="263"/>
      <c r="I7" s="263"/>
      <c r="J7" s="263"/>
      <c r="K7" s="263"/>
      <c r="L7" s="263"/>
      <c r="M7" s="263"/>
      <c r="N7" s="264"/>
    </row>
    <row r="8" spans="1:14" ht="15.75" thickBot="1" x14ac:dyDescent="0.3">
      <c r="A8" s="265" t="s">
        <v>11</v>
      </c>
      <c r="B8" s="266"/>
      <c r="C8" s="266"/>
      <c r="D8" s="266"/>
      <c r="E8" s="267" t="s">
        <v>503</v>
      </c>
      <c r="F8" s="267"/>
      <c r="G8" s="267"/>
      <c r="H8" s="267"/>
      <c r="I8" s="267"/>
      <c r="J8" s="267"/>
      <c r="K8" s="267"/>
      <c r="L8" s="267"/>
      <c r="M8" s="267"/>
      <c r="N8" s="268"/>
    </row>
    <row r="9" spans="1:14" ht="15.75" thickBot="1" x14ac:dyDescent="0.3"/>
    <row r="10" spans="1:14" ht="25.5" x14ac:dyDescent="0.25">
      <c r="A10" s="249" t="s">
        <v>13</v>
      </c>
      <c r="B10" s="252"/>
      <c r="C10" s="3" t="s">
        <v>14</v>
      </c>
      <c r="D10" s="269" t="s">
        <v>306</v>
      </c>
      <c r="E10" s="269"/>
      <c r="F10" s="269"/>
      <c r="G10" s="269"/>
      <c r="H10" s="269"/>
      <c r="I10" s="269"/>
      <c r="J10" s="269"/>
      <c r="K10" s="269"/>
      <c r="L10" s="269"/>
      <c r="M10" s="269"/>
      <c r="N10" s="270"/>
    </row>
    <row r="11" spans="1:14" ht="25.5" x14ac:dyDescent="0.25">
      <c r="A11" s="250"/>
      <c r="B11" s="253"/>
      <c r="C11" s="4" t="s">
        <v>16</v>
      </c>
      <c r="D11" s="318" t="s">
        <v>470</v>
      </c>
      <c r="E11" s="318"/>
      <c r="F11" s="318"/>
      <c r="G11" s="318"/>
      <c r="H11" s="318"/>
      <c r="I11" s="318"/>
      <c r="J11" s="318"/>
      <c r="K11" s="318"/>
      <c r="L11" s="318"/>
      <c r="M11" s="318"/>
      <c r="N11" s="319"/>
    </row>
    <row r="12" spans="1:14" ht="26.25" thickBot="1" x14ac:dyDescent="0.3">
      <c r="A12" s="251"/>
      <c r="B12" s="254"/>
      <c r="C12" s="5" t="s">
        <v>18</v>
      </c>
      <c r="D12" s="267" t="s">
        <v>485</v>
      </c>
      <c r="E12" s="267"/>
      <c r="F12" s="267"/>
      <c r="G12" s="267"/>
      <c r="H12" s="267"/>
      <c r="I12" s="267"/>
      <c r="J12" s="267"/>
      <c r="K12" s="267"/>
      <c r="L12" s="267"/>
      <c r="M12" s="267"/>
      <c r="N12" s="268"/>
    </row>
    <row r="13" spans="1:14" ht="15.75" thickBot="1" x14ac:dyDescent="0.3"/>
    <row r="14" spans="1:14" ht="15.75" thickBot="1" x14ac:dyDescent="0.3">
      <c r="A14" s="249" t="s">
        <v>20</v>
      </c>
      <c r="B14" s="252" t="s">
        <v>21</v>
      </c>
      <c r="C14" s="252" t="s">
        <v>22</v>
      </c>
      <c r="D14" s="255" t="s">
        <v>23</v>
      </c>
      <c r="E14" s="258" t="s">
        <v>24</v>
      </c>
      <c r="F14" s="246" t="s">
        <v>25</v>
      </c>
      <c r="G14" s="247"/>
      <c r="H14" s="247"/>
      <c r="I14" s="247"/>
      <c r="J14" s="247"/>
      <c r="K14" s="248"/>
      <c r="L14" s="233" t="s">
        <v>26</v>
      </c>
      <c r="M14" s="236" t="s">
        <v>27</v>
      </c>
      <c r="N14" s="239" t="s">
        <v>28</v>
      </c>
    </row>
    <row r="15" spans="1:14" x14ac:dyDescent="0.25">
      <c r="A15" s="250"/>
      <c r="B15" s="253"/>
      <c r="C15" s="253"/>
      <c r="D15" s="256"/>
      <c r="E15" s="259"/>
      <c r="F15" s="242" t="s">
        <v>72</v>
      </c>
      <c r="G15" s="243"/>
      <c r="H15" s="243" t="s">
        <v>30</v>
      </c>
      <c r="I15" s="243"/>
      <c r="J15" s="244" t="s">
        <v>31</v>
      </c>
      <c r="K15" s="245"/>
      <c r="L15" s="234"/>
      <c r="M15" s="237"/>
      <c r="N15" s="240"/>
    </row>
    <row r="16" spans="1:14" ht="15.75" thickBot="1" x14ac:dyDescent="0.3">
      <c r="A16" s="251"/>
      <c r="B16" s="254"/>
      <c r="C16" s="254"/>
      <c r="D16" s="257"/>
      <c r="E16" s="260"/>
      <c r="F16" s="6" t="s">
        <v>32</v>
      </c>
      <c r="G16" s="7" t="s">
        <v>33</v>
      </c>
      <c r="H16" s="7" t="s">
        <v>32</v>
      </c>
      <c r="I16" s="7" t="s">
        <v>33</v>
      </c>
      <c r="J16" s="7" t="s">
        <v>32</v>
      </c>
      <c r="K16" s="8" t="s">
        <v>33</v>
      </c>
      <c r="L16" s="235"/>
      <c r="M16" s="238"/>
      <c r="N16" s="241"/>
    </row>
    <row r="17" spans="1:15" s="108" customFormat="1" ht="266.25" customHeight="1" x14ac:dyDescent="0.25">
      <c r="A17" s="200" t="s">
        <v>504</v>
      </c>
      <c r="B17" s="196" t="s">
        <v>505</v>
      </c>
      <c r="C17" s="205" t="s">
        <v>506</v>
      </c>
      <c r="D17" s="67" t="s">
        <v>507</v>
      </c>
      <c r="E17" s="68" t="s">
        <v>508</v>
      </c>
      <c r="F17" s="60"/>
      <c r="G17" s="62"/>
      <c r="H17" s="134">
        <v>3510</v>
      </c>
      <c r="I17" s="140">
        <v>700000</v>
      </c>
      <c r="J17" s="61"/>
      <c r="K17" s="63"/>
      <c r="L17" s="20" t="s">
        <v>509</v>
      </c>
      <c r="M17" s="197" t="s">
        <v>510</v>
      </c>
      <c r="N17" s="204" t="s">
        <v>511</v>
      </c>
      <c r="O17" s="117"/>
    </row>
    <row r="18" spans="1:15" x14ac:dyDescent="0.25">
      <c r="A18" s="13"/>
      <c r="B18" s="13"/>
      <c r="C18" s="13"/>
      <c r="D18" s="225" t="s">
        <v>52</v>
      </c>
      <c r="E18" s="226"/>
      <c r="F18" s="14"/>
      <c r="G18" s="15">
        <f>SUM(G17:G17)</f>
        <v>0</v>
      </c>
      <c r="H18" s="16"/>
      <c r="I18" s="17">
        <f>SUM(I17:I17)</f>
        <v>700000</v>
      </c>
      <c r="J18" s="16"/>
      <c r="K18" s="17">
        <f>SUM(K17:K17)</f>
        <v>0</v>
      </c>
      <c r="L18" s="13"/>
      <c r="M18" s="13"/>
      <c r="N18" s="13"/>
      <c r="O18" s="13"/>
    </row>
    <row r="19" spans="1:15" ht="15.75" thickBot="1" x14ac:dyDescent="0.3">
      <c r="A19" s="13"/>
      <c r="B19" s="13"/>
      <c r="C19" s="13"/>
      <c r="D19" s="227" t="s">
        <v>53</v>
      </c>
      <c r="E19" s="228"/>
      <c r="F19" s="229">
        <f>+G18+I18+K18</f>
        <v>700000</v>
      </c>
      <c r="G19" s="230"/>
      <c r="H19" s="13"/>
      <c r="I19" s="13"/>
      <c r="J19" s="13"/>
      <c r="K19" s="13"/>
      <c r="L19" s="13"/>
      <c r="M19" s="13"/>
      <c r="N19" s="13"/>
      <c r="O19" s="13"/>
    </row>
    <row r="20" spans="1:15" x14ac:dyDescent="0.25">
      <c r="A20" s="13"/>
      <c r="B20" s="13"/>
      <c r="C20" s="13"/>
      <c r="D20" s="13"/>
      <c r="E20" s="13"/>
      <c r="F20" s="13"/>
      <c r="G20" s="13"/>
      <c r="H20" s="13"/>
      <c r="I20" s="13"/>
      <c r="J20" s="13"/>
      <c r="K20" s="13"/>
      <c r="L20" s="13"/>
      <c r="M20" s="13"/>
      <c r="N20" s="13"/>
      <c r="O20" s="13"/>
    </row>
    <row r="21" spans="1:15" x14ac:dyDescent="0.25">
      <c r="A21" s="13"/>
      <c r="B21" s="221" t="s">
        <v>54</v>
      </c>
      <c r="C21" s="221"/>
      <c r="D21" s="221"/>
      <c r="E21" s="221"/>
      <c r="F21" s="13"/>
      <c r="G21" s="13"/>
      <c r="H21" s="13"/>
      <c r="I21" s="13"/>
      <c r="J21" s="13"/>
      <c r="K21" s="13"/>
      <c r="L21" s="221" t="s">
        <v>55</v>
      </c>
      <c r="M21" s="221"/>
      <c r="N21" s="221"/>
      <c r="O21" s="13"/>
    </row>
    <row r="22" spans="1:15" x14ac:dyDescent="0.25">
      <c r="A22" s="13"/>
      <c r="B22" s="231" t="s">
        <v>3</v>
      </c>
      <c r="C22" s="231"/>
      <c r="D22" s="231"/>
      <c r="E22" s="231"/>
      <c r="F22" s="13"/>
      <c r="G22" s="13"/>
      <c r="H22" s="13"/>
      <c r="I22" s="13"/>
      <c r="J22" s="13"/>
      <c r="K22" s="13"/>
      <c r="L22" s="232" t="s">
        <v>512</v>
      </c>
      <c r="M22" s="232"/>
      <c r="N22" s="232"/>
      <c r="O22" s="13"/>
    </row>
    <row r="23" spans="1:15" x14ac:dyDescent="0.25">
      <c r="A23" s="13"/>
      <c r="B23" s="13"/>
      <c r="C23" s="13"/>
      <c r="D23" s="13"/>
      <c r="E23" s="13"/>
      <c r="F23" s="13"/>
      <c r="G23" s="13"/>
      <c r="H23" s="13"/>
      <c r="I23" s="13"/>
      <c r="J23" s="13"/>
      <c r="K23" s="13"/>
      <c r="L23" s="13"/>
      <c r="M23" s="13"/>
      <c r="N23" s="13"/>
      <c r="O23" s="13"/>
    </row>
    <row r="24" spans="1:15" x14ac:dyDescent="0.25">
      <c r="A24" s="13"/>
      <c r="B24" s="221" t="s">
        <v>57</v>
      </c>
      <c r="C24" s="221"/>
      <c r="D24" s="221"/>
      <c r="E24" s="221"/>
      <c r="F24" s="13"/>
      <c r="G24" s="13"/>
      <c r="H24" s="13"/>
      <c r="I24" s="13"/>
      <c r="J24" s="13"/>
      <c r="K24" s="222" t="s">
        <v>58</v>
      </c>
      <c r="L24" s="222"/>
      <c r="M24" s="222"/>
      <c r="N24" s="222"/>
    </row>
    <row r="25" spans="1:15" x14ac:dyDescent="0.25">
      <c r="A25" s="13"/>
      <c r="B25" s="223" t="str">
        <f>E7</f>
        <v>Gustavo Rodolfo Arriaga Ortiz.</v>
      </c>
      <c r="C25" s="223"/>
      <c r="D25" s="223"/>
      <c r="E25" s="223"/>
      <c r="F25" s="13"/>
      <c r="G25" s="13"/>
      <c r="H25" s="13"/>
      <c r="I25" s="13"/>
      <c r="J25" s="13"/>
      <c r="K25" s="224" t="s">
        <v>60</v>
      </c>
      <c r="L25" s="224"/>
      <c r="M25" s="224"/>
      <c r="N25" s="224"/>
    </row>
  </sheetData>
  <mergeCells count="37">
    <mergeCell ref="B24:E24"/>
    <mergeCell ref="K24:N24"/>
    <mergeCell ref="B25:E25"/>
    <mergeCell ref="K25:N25"/>
    <mergeCell ref="D18:E18"/>
    <mergeCell ref="D19:E19"/>
    <mergeCell ref="F19:G19"/>
    <mergeCell ref="B21:E21"/>
    <mergeCell ref="L21:N21"/>
    <mergeCell ref="B22:E22"/>
    <mergeCell ref="L22:N22"/>
    <mergeCell ref="L14:L16"/>
    <mergeCell ref="M14:M16"/>
    <mergeCell ref="N14:N16"/>
    <mergeCell ref="F15:G15"/>
    <mergeCell ref="H15:I15"/>
    <mergeCell ref="J15:K15"/>
    <mergeCell ref="F14:K14"/>
    <mergeCell ref="A14:A16"/>
    <mergeCell ref="B14:B16"/>
    <mergeCell ref="C14:C16"/>
    <mergeCell ref="D14:D16"/>
    <mergeCell ref="E14:E16"/>
    <mergeCell ref="A7:D7"/>
    <mergeCell ref="E7:N7"/>
    <mergeCell ref="A8:D8"/>
    <mergeCell ref="E8:N8"/>
    <mergeCell ref="A10:B12"/>
    <mergeCell ref="D10:N10"/>
    <mergeCell ref="D11:N11"/>
    <mergeCell ref="D12:N12"/>
    <mergeCell ref="C2:L2"/>
    <mergeCell ref="C3:L3"/>
    <mergeCell ref="A5:D5"/>
    <mergeCell ref="E5:N5"/>
    <mergeCell ref="A6:D6"/>
    <mergeCell ref="E6:N6"/>
  </mergeCells>
  <pageMargins left="0.7" right="0.7" top="0.75" bottom="0.75" header="0.3" footer="0.3"/>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Q28"/>
  <sheetViews>
    <sheetView topLeftCell="A4" zoomScaleNormal="100" workbookViewId="0">
      <selection activeCell="F8" sqref="F8:Q8"/>
    </sheetView>
  </sheetViews>
  <sheetFormatPr baseColWidth="10" defaultColWidth="11.42578125" defaultRowHeight="15" x14ac:dyDescent="0.25"/>
  <cols>
    <col min="2" max="4" width="11.42578125" customWidth="1"/>
  </cols>
  <sheetData>
    <row r="1" spans="1:17" x14ac:dyDescent="0.25">
      <c r="I1" s="86"/>
    </row>
    <row r="2" spans="1:17" ht="23.25" x14ac:dyDescent="0.35">
      <c r="D2" s="273" t="s">
        <v>155</v>
      </c>
      <c r="E2" s="273"/>
      <c r="F2" s="273"/>
      <c r="G2" s="273"/>
      <c r="H2" s="273"/>
      <c r="I2" s="273"/>
      <c r="J2" s="273"/>
      <c r="K2" s="273"/>
      <c r="L2" s="273"/>
      <c r="M2" s="273"/>
      <c r="N2" s="273"/>
      <c r="O2" s="1"/>
      <c r="P2" s="1"/>
    </row>
    <row r="3" spans="1:17" ht="21" x14ac:dyDescent="0.35">
      <c r="D3" s="274" t="s">
        <v>111</v>
      </c>
      <c r="E3" s="274"/>
      <c r="F3" s="274"/>
      <c r="G3" s="274"/>
      <c r="H3" s="274"/>
      <c r="I3" s="274"/>
      <c r="J3" s="274"/>
      <c r="K3" s="274"/>
      <c r="L3" s="274"/>
      <c r="M3" s="274"/>
      <c r="N3" s="274"/>
      <c r="O3" s="2"/>
      <c r="P3" s="2"/>
    </row>
    <row r="4" spans="1:17" x14ac:dyDescent="0.25">
      <c r="I4" s="86"/>
    </row>
    <row r="5" spans="1:17" x14ac:dyDescent="0.25">
      <c r="A5" s="275" t="s">
        <v>5</v>
      </c>
      <c r="B5" s="276"/>
      <c r="C5" s="276"/>
      <c r="D5" s="276"/>
      <c r="E5" s="276"/>
      <c r="F5" s="277" t="s">
        <v>513</v>
      </c>
      <c r="G5" s="277"/>
      <c r="H5" s="277"/>
      <c r="I5" s="277"/>
      <c r="J5" s="277"/>
      <c r="K5" s="277"/>
      <c r="L5" s="277"/>
      <c r="M5" s="277"/>
      <c r="N5" s="277"/>
      <c r="O5" s="277"/>
      <c r="P5" s="303"/>
      <c r="Q5" s="278"/>
    </row>
    <row r="6" spans="1:17" x14ac:dyDescent="0.25">
      <c r="A6" s="279" t="s">
        <v>7</v>
      </c>
      <c r="B6" s="280"/>
      <c r="C6" s="280"/>
      <c r="D6" s="280"/>
      <c r="E6" s="280"/>
      <c r="F6" s="263" t="s">
        <v>514</v>
      </c>
      <c r="G6" s="263"/>
      <c r="H6" s="263"/>
      <c r="I6" s="263"/>
      <c r="J6" s="263"/>
      <c r="K6" s="263"/>
      <c r="L6" s="263"/>
      <c r="M6" s="263"/>
      <c r="N6" s="263"/>
      <c r="O6" s="263"/>
      <c r="P6" s="299"/>
      <c r="Q6" s="264"/>
    </row>
    <row r="7" spans="1:17" x14ac:dyDescent="0.25">
      <c r="A7" s="261" t="s">
        <v>9</v>
      </c>
      <c r="B7" s="262"/>
      <c r="C7" s="262"/>
      <c r="D7" s="262"/>
      <c r="E7" s="262"/>
      <c r="F7" s="263" t="s">
        <v>515</v>
      </c>
      <c r="G7" s="263"/>
      <c r="H7" s="263"/>
      <c r="I7" s="263"/>
      <c r="J7" s="263"/>
      <c r="K7" s="263"/>
      <c r="L7" s="263"/>
      <c r="M7" s="263"/>
      <c r="N7" s="263"/>
      <c r="O7" s="263"/>
      <c r="P7" s="299"/>
      <c r="Q7" s="264"/>
    </row>
    <row r="8" spans="1:17" x14ac:dyDescent="0.25">
      <c r="A8" s="265" t="s">
        <v>11</v>
      </c>
      <c r="B8" s="266"/>
      <c r="C8" s="266"/>
      <c r="D8" s="266"/>
      <c r="E8" s="266"/>
      <c r="F8" s="267" t="s">
        <v>516</v>
      </c>
      <c r="G8" s="267"/>
      <c r="H8" s="267"/>
      <c r="I8" s="267"/>
      <c r="J8" s="267"/>
      <c r="K8" s="267"/>
      <c r="L8" s="267"/>
      <c r="M8" s="267"/>
      <c r="N8" s="267"/>
      <c r="O8" s="267"/>
      <c r="P8" s="300"/>
      <c r="Q8" s="268"/>
    </row>
    <row r="9" spans="1:17" x14ac:dyDescent="0.25">
      <c r="I9" s="86"/>
    </row>
    <row r="10" spans="1:17" ht="25.5" x14ac:dyDescent="0.25">
      <c r="A10" s="249" t="s">
        <v>13</v>
      </c>
      <c r="B10" s="252"/>
      <c r="C10" s="185"/>
      <c r="D10" s="3" t="s">
        <v>14</v>
      </c>
      <c r="E10" s="269" t="s">
        <v>15</v>
      </c>
      <c r="F10" s="269"/>
      <c r="G10" s="269"/>
      <c r="H10" s="269"/>
      <c r="I10" s="269"/>
      <c r="J10" s="269"/>
      <c r="K10" s="269"/>
      <c r="L10" s="269"/>
      <c r="M10" s="269"/>
      <c r="N10" s="269"/>
      <c r="O10" s="269"/>
      <c r="P10" s="301"/>
      <c r="Q10" s="270"/>
    </row>
    <row r="11" spans="1:17" ht="25.5" x14ac:dyDescent="0.25">
      <c r="A11" s="250"/>
      <c r="B11" s="253"/>
      <c r="C11" s="186"/>
      <c r="D11" s="4" t="s">
        <v>16</v>
      </c>
      <c r="E11" s="318" t="s">
        <v>117</v>
      </c>
      <c r="F11" s="318"/>
      <c r="G11" s="318"/>
      <c r="H11" s="318"/>
      <c r="I11" s="318"/>
      <c r="J11" s="318"/>
      <c r="K11" s="318"/>
      <c r="L11" s="318"/>
      <c r="M11" s="318"/>
      <c r="N11" s="318"/>
      <c r="O11" s="318"/>
      <c r="P11" s="337"/>
      <c r="Q11" s="319"/>
    </row>
    <row r="12" spans="1:17" ht="25.5" x14ac:dyDescent="0.25">
      <c r="A12" s="251"/>
      <c r="B12" s="254"/>
      <c r="C12" s="187"/>
      <c r="D12" s="5" t="s">
        <v>18</v>
      </c>
      <c r="E12" s="267" t="s">
        <v>392</v>
      </c>
      <c r="F12" s="267"/>
      <c r="G12" s="267"/>
      <c r="H12" s="267"/>
      <c r="I12" s="267"/>
      <c r="J12" s="267"/>
      <c r="K12" s="267"/>
      <c r="L12" s="267"/>
      <c r="M12" s="267"/>
      <c r="N12" s="267"/>
      <c r="O12" s="267"/>
      <c r="P12" s="300"/>
      <c r="Q12" s="268"/>
    </row>
    <row r="13" spans="1:17" x14ac:dyDescent="0.25">
      <c r="I13" s="86"/>
    </row>
    <row r="14" spans="1:17" ht="15" customHeight="1" x14ac:dyDescent="0.25">
      <c r="A14" s="249" t="s">
        <v>20</v>
      </c>
      <c r="B14" s="252" t="s">
        <v>21</v>
      </c>
      <c r="C14" s="359" t="s">
        <v>393</v>
      </c>
      <c r="D14" s="252" t="s">
        <v>22</v>
      </c>
      <c r="E14" s="255" t="s">
        <v>23</v>
      </c>
      <c r="F14" s="258" t="s">
        <v>24</v>
      </c>
      <c r="G14" s="258" t="s">
        <v>70</v>
      </c>
      <c r="H14" s="246" t="s">
        <v>25</v>
      </c>
      <c r="I14" s="247"/>
      <c r="J14" s="247"/>
      <c r="K14" s="247"/>
      <c r="L14" s="247"/>
      <c r="M14" s="248"/>
      <c r="N14" s="233" t="s">
        <v>26</v>
      </c>
      <c r="O14" s="236" t="s">
        <v>27</v>
      </c>
      <c r="P14" s="296" t="s">
        <v>71</v>
      </c>
      <c r="Q14" s="239" t="s">
        <v>28</v>
      </c>
    </row>
    <row r="15" spans="1:17" x14ac:dyDescent="0.25">
      <c r="A15" s="250"/>
      <c r="B15" s="253"/>
      <c r="C15" s="221"/>
      <c r="D15" s="253"/>
      <c r="E15" s="256"/>
      <c r="F15" s="259"/>
      <c r="G15" s="259"/>
      <c r="H15" s="242" t="s">
        <v>72</v>
      </c>
      <c r="I15" s="243"/>
      <c r="J15" s="243" t="s">
        <v>30</v>
      </c>
      <c r="K15" s="243"/>
      <c r="L15" s="244" t="s">
        <v>31</v>
      </c>
      <c r="M15" s="245"/>
      <c r="N15" s="234"/>
      <c r="O15" s="237"/>
      <c r="P15" s="297"/>
      <c r="Q15" s="240"/>
    </row>
    <row r="16" spans="1:17" x14ac:dyDescent="0.25">
      <c r="A16" s="251"/>
      <c r="B16" s="254"/>
      <c r="C16" s="360"/>
      <c r="D16" s="254"/>
      <c r="E16" s="257"/>
      <c r="F16" s="260"/>
      <c r="G16" s="260"/>
      <c r="H16" s="113" t="s">
        <v>32</v>
      </c>
      <c r="I16" s="118" t="s">
        <v>33</v>
      </c>
      <c r="J16" s="7" t="s">
        <v>32</v>
      </c>
      <c r="K16" s="7" t="s">
        <v>33</v>
      </c>
      <c r="L16" s="7" t="s">
        <v>32</v>
      </c>
      <c r="M16" s="8" t="s">
        <v>33</v>
      </c>
      <c r="N16" s="235"/>
      <c r="O16" s="238"/>
      <c r="P16" s="298"/>
      <c r="Q16" s="241"/>
    </row>
    <row r="17" spans="1:17" ht="171.75" customHeight="1" x14ac:dyDescent="0.25">
      <c r="A17" s="23" t="s">
        <v>517</v>
      </c>
      <c r="B17" s="157" t="s">
        <v>518</v>
      </c>
      <c r="C17" s="157" t="s">
        <v>519</v>
      </c>
      <c r="D17" s="18" t="s">
        <v>520</v>
      </c>
      <c r="E17" s="18" t="s">
        <v>521</v>
      </c>
      <c r="F17" s="171" t="s">
        <v>522</v>
      </c>
      <c r="G17" s="171" t="s">
        <v>523</v>
      </c>
      <c r="H17" s="119"/>
      <c r="I17" s="119"/>
      <c r="J17" s="162">
        <v>3830</v>
      </c>
      <c r="K17" s="216">
        <v>30000</v>
      </c>
      <c r="L17" s="184"/>
      <c r="M17" s="12"/>
      <c r="N17" s="21" t="s">
        <v>524</v>
      </c>
      <c r="O17" s="157" t="s">
        <v>525</v>
      </c>
      <c r="P17" s="171" t="s">
        <v>526</v>
      </c>
      <c r="Q17" s="22" t="s">
        <v>527</v>
      </c>
    </row>
    <row r="18" spans="1:17" x14ac:dyDescent="0.25">
      <c r="A18" s="304" t="s">
        <v>528</v>
      </c>
      <c r="B18" s="351" t="s">
        <v>529</v>
      </c>
      <c r="C18" s="351" t="s">
        <v>529</v>
      </c>
      <c r="D18" s="308" t="s">
        <v>530</v>
      </c>
      <c r="E18" s="308" t="s">
        <v>521</v>
      </c>
      <c r="F18" s="324" t="s">
        <v>531</v>
      </c>
      <c r="G18" s="390" t="s">
        <v>532</v>
      </c>
      <c r="H18" s="401"/>
      <c r="I18" s="401"/>
      <c r="J18" s="392">
        <v>3830</v>
      </c>
      <c r="K18" s="394">
        <v>15000</v>
      </c>
      <c r="L18" s="396"/>
      <c r="M18" s="398"/>
      <c r="N18" s="304" t="s">
        <v>524</v>
      </c>
      <c r="O18" s="308" t="s">
        <v>533</v>
      </c>
      <c r="P18" s="351" t="s">
        <v>534</v>
      </c>
      <c r="Q18" s="326" t="s">
        <v>535</v>
      </c>
    </row>
    <row r="19" spans="1:17" ht="90.75" customHeight="1" x14ac:dyDescent="0.25">
      <c r="A19" s="305"/>
      <c r="B19" s="352"/>
      <c r="C19" s="352"/>
      <c r="D19" s="309"/>
      <c r="E19" s="309"/>
      <c r="F19" s="400"/>
      <c r="G19" s="391"/>
      <c r="H19" s="402"/>
      <c r="I19" s="403"/>
      <c r="J19" s="393"/>
      <c r="K19" s="395"/>
      <c r="L19" s="397"/>
      <c r="M19" s="399"/>
      <c r="N19" s="305"/>
      <c r="O19" s="309"/>
      <c r="P19" s="352"/>
      <c r="Q19" s="316"/>
    </row>
    <row r="20" spans="1:17" ht="242.25" x14ac:dyDescent="0.25">
      <c r="A20" s="23" t="s">
        <v>536</v>
      </c>
      <c r="B20" s="157" t="s">
        <v>537</v>
      </c>
      <c r="C20" s="157" t="s">
        <v>538</v>
      </c>
      <c r="D20" s="18" t="s">
        <v>539</v>
      </c>
      <c r="E20" s="18" t="s">
        <v>521</v>
      </c>
      <c r="F20" s="19" t="s">
        <v>540</v>
      </c>
      <c r="G20" s="175" t="s">
        <v>532</v>
      </c>
      <c r="H20" s="198"/>
      <c r="I20" s="87"/>
      <c r="J20" s="184">
        <v>3830</v>
      </c>
      <c r="K20" s="217">
        <v>10000</v>
      </c>
      <c r="L20" s="184"/>
      <c r="M20" s="12"/>
      <c r="N20" s="21" t="s">
        <v>524</v>
      </c>
      <c r="O20" s="18" t="s">
        <v>533</v>
      </c>
      <c r="P20" s="171" t="s">
        <v>541</v>
      </c>
      <c r="Q20" s="22" t="s">
        <v>535</v>
      </c>
    </row>
    <row r="21" spans="1:17" x14ac:dyDescent="0.25">
      <c r="A21" s="13"/>
      <c r="B21" s="13"/>
      <c r="C21" s="13"/>
      <c r="D21" s="13"/>
      <c r="E21" s="225" t="s">
        <v>52</v>
      </c>
      <c r="F21" s="226"/>
      <c r="G21" s="144"/>
      <c r="H21" s="14"/>
      <c r="I21" s="88">
        <f>SUM(I17:I20)</f>
        <v>0</v>
      </c>
      <c r="J21" s="16"/>
      <c r="K21" s="17">
        <f>SUM(K17:K20)</f>
        <v>55000</v>
      </c>
      <c r="L21" s="16"/>
      <c r="M21" s="17">
        <f>SUM(M17:M20)</f>
        <v>0</v>
      </c>
      <c r="N21" s="13"/>
      <c r="O21" s="13"/>
      <c r="P21" s="13"/>
      <c r="Q21" s="13"/>
    </row>
    <row r="22" spans="1:17" x14ac:dyDescent="0.25">
      <c r="A22" s="13"/>
      <c r="B22" s="13"/>
      <c r="C22" s="13"/>
      <c r="D22" s="13"/>
      <c r="E22" s="227" t="s">
        <v>53</v>
      </c>
      <c r="F22" s="228"/>
      <c r="G22" s="182"/>
      <c r="H22" s="229">
        <f>+I21+K21+M21</f>
        <v>55000</v>
      </c>
      <c r="I22" s="230"/>
      <c r="J22" s="13"/>
      <c r="K22" s="13"/>
      <c r="L22" s="13"/>
      <c r="M22" s="13"/>
      <c r="N22" s="13"/>
      <c r="O22" s="13"/>
      <c r="P22" s="13"/>
      <c r="Q22" s="13"/>
    </row>
    <row r="23" spans="1:17" x14ac:dyDescent="0.25">
      <c r="A23" s="13"/>
      <c r="B23" s="13"/>
      <c r="C23" s="13"/>
      <c r="D23" s="13"/>
      <c r="E23" s="13"/>
      <c r="F23" s="13"/>
      <c r="G23" s="13"/>
      <c r="H23" s="13"/>
      <c r="I23" s="89"/>
      <c r="J23" s="13"/>
      <c r="K23" s="13"/>
      <c r="L23" s="13"/>
      <c r="M23" s="13"/>
      <c r="N23" s="13"/>
      <c r="O23" s="13"/>
      <c r="P23" s="13"/>
      <c r="Q23" s="13"/>
    </row>
    <row r="24" spans="1:17" x14ac:dyDescent="0.25">
      <c r="A24" s="13"/>
      <c r="B24" s="221" t="s">
        <v>54</v>
      </c>
      <c r="C24" s="221"/>
      <c r="D24" s="221"/>
      <c r="E24" s="221"/>
      <c r="F24" s="221"/>
      <c r="G24" s="145"/>
      <c r="H24" s="13"/>
      <c r="I24" s="89"/>
      <c r="J24" s="13"/>
      <c r="K24" s="13"/>
      <c r="L24" s="13"/>
      <c r="M24" s="13"/>
      <c r="N24" s="221" t="s">
        <v>55</v>
      </c>
      <c r="O24" s="221"/>
      <c r="P24" s="221"/>
      <c r="Q24" s="221"/>
    </row>
    <row r="25" spans="1:17" x14ac:dyDescent="0.25">
      <c r="A25" s="13"/>
      <c r="B25" s="231" t="s">
        <v>3</v>
      </c>
      <c r="C25" s="231"/>
      <c r="D25" s="231"/>
      <c r="E25" s="231"/>
      <c r="F25" s="231"/>
      <c r="G25" s="146"/>
      <c r="H25" s="13"/>
      <c r="I25" s="89"/>
      <c r="J25" s="13"/>
      <c r="K25" s="13"/>
      <c r="L25" s="13"/>
      <c r="M25" s="13"/>
      <c r="N25" s="232" t="s">
        <v>109</v>
      </c>
      <c r="O25" s="232"/>
      <c r="P25" s="232"/>
      <c r="Q25" s="232"/>
    </row>
    <row r="26" spans="1:17" x14ac:dyDescent="0.25">
      <c r="A26" s="13"/>
      <c r="B26" s="13"/>
      <c r="C26" s="13"/>
      <c r="D26" s="13"/>
      <c r="E26" s="13"/>
      <c r="F26" s="13"/>
      <c r="G26" s="13"/>
      <c r="H26" s="13"/>
      <c r="I26" s="89"/>
      <c r="J26" s="13"/>
      <c r="K26" s="13"/>
      <c r="L26" s="13"/>
      <c r="M26" s="13"/>
      <c r="N26" s="13"/>
      <c r="O26" s="13"/>
      <c r="P26" s="13"/>
      <c r="Q26" s="13"/>
    </row>
    <row r="27" spans="1:17" x14ac:dyDescent="0.25">
      <c r="A27" s="13"/>
      <c r="B27" s="221" t="s">
        <v>57</v>
      </c>
      <c r="C27" s="221"/>
      <c r="D27" s="221"/>
      <c r="E27" s="221"/>
      <c r="F27" s="221"/>
      <c r="G27" s="145"/>
      <c r="H27" s="13"/>
      <c r="I27" s="89"/>
      <c r="J27" s="13"/>
      <c r="K27" s="13"/>
      <c r="L27" s="13"/>
      <c r="M27" s="222" t="s">
        <v>58</v>
      </c>
      <c r="N27" s="222"/>
      <c r="O27" s="222"/>
      <c r="P27" s="222"/>
      <c r="Q27" s="222"/>
    </row>
    <row r="28" spans="1:17" x14ac:dyDescent="0.25">
      <c r="A28" s="13"/>
      <c r="B28" s="223" t="str">
        <f>F7</f>
        <v>Luis Francisco Rivera Álvarez.</v>
      </c>
      <c r="C28" s="223"/>
      <c r="D28" s="223"/>
      <c r="E28" s="223"/>
      <c r="F28" s="223"/>
      <c r="G28" s="147"/>
      <c r="H28" s="13"/>
      <c r="I28" s="89"/>
      <c r="J28" s="13"/>
      <c r="K28" s="13"/>
      <c r="L28" s="13"/>
      <c r="M28" s="224" t="s">
        <v>371</v>
      </c>
      <c r="N28" s="224"/>
      <c r="O28" s="224"/>
      <c r="P28" s="224"/>
      <c r="Q28" s="224"/>
    </row>
  </sheetData>
  <mergeCells count="57">
    <mergeCell ref="H18:H19"/>
    <mergeCell ref="I18:I19"/>
    <mergeCell ref="D2:N2"/>
    <mergeCell ref="D3:N3"/>
    <mergeCell ref="A5:E5"/>
    <mergeCell ref="F5:Q5"/>
    <mergeCell ref="A6:E6"/>
    <mergeCell ref="F6:Q6"/>
    <mergeCell ref="A7:E7"/>
    <mergeCell ref="F7:Q7"/>
    <mergeCell ref="A8:E8"/>
    <mergeCell ref="F8:Q8"/>
    <mergeCell ref="A10:B12"/>
    <mergeCell ref="E10:Q10"/>
    <mergeCell ref="E11:Q11"/>
    <mergeCell ref="E12:Q12"/>
    <mergeCell ref="H15:I15"/>
    <mergeCell ref="J15:K15"/>
    <mergeCell ref="L15:M15"/>
    <mergeCell ref="H14:M14"/>
    <mergeCell ref="A14:A16"/>
    <mergeCell ref="B14:B16"/>
    <mergeCell ref="D14:D16"/>
    <mergeCell ref="E14:E16"/>
    <mergeCell ref="F14:F16"/>
    <mergeCell ref="C14:C16"/>
    <mergeCell ref="A18:A19"/>
    <mergeCell ref="B18:B19"/>
    <mergeCell ref="D18:D19"/>
    <mergeCell ref="E18:E19"/>
    <mergeCell ref="F18:F19"/>
    <mergeCell ref="C18:C19"/>
    <mergeCell ref="B28:F28"/>
    <mergeCell ref="M28:Q28"/>
    <mergeCell ref="E21:F21"/>
    <mergeCell ref="E22:F22"/>
    <mergeCell ref="H22:I22"/>
    <mergeCell ref="B24:F24"/>
    <mergeCell ref="N24:Q24"/>
    <mergeCell ref="B25:F25"/>
    <mergeCell ref="N25:Q25"/>
    <mergeCell ref="G18:G19"/>
    <mergeCell ref="P18:P19"/>
    <mergeCell ref="G14:G16"/>
    <mergeCell ref="P14:P16"/>
    <mergeCell ref="B27:F27"/>
    <mergeCell ref="M27:Q27"/>
    <mergeCell ref="Q18:Q19"/>
    <mergeCell ref="J18:J19"/>
    <mergeCell ref="K18:K19"/>
    <mergeCell ref="L18:L19"/>
    <mergeCell ref="M18:M19"/>
    <mergeCell ref="N18:N19"/>
    <mergeCell ref="O18:O19"/>
    <mergeCell ref="N14:N16"/>
    <mergeCell ref="O14:O16"/>
    <mergeCell ref="Q14:Q16"/>
  </mergeCells>
  <pageMargins left="0.7" right="0.7" top="0.75" bottom="0.75" header="0.3" footer="0.3"/>
  <drawing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13"/>
  <sheetViews>
    <sheetView workbookViewId="0">
      <selection activeCell="C16" sqref="C16"/>
    </sheetView>
  </sheetViews>
  <sheetFormatPr baseColWidth="10" defaultColWidth="11.42578125" defaultRowHeight="15" x14ac:dyDescent="0.25"/>
  <cols>
    <col min="1" max="1" width="11.42578125" style="13"/>
    <col min="2" max="2" width="25.28515625" style="13" customWidth="1"/>
    <col min="3" max="3" width="46.28515625" style="13" customWidth="1"/>
    <col min="4" max="16384" width="11.42578125" style="13"/>
  </cols>
  <sheetData>
    <row r="2" spans="2:3" ht="15.75" thickBot="1" x14ac:dyDescent="0.3"/>
    <row r="3" spans="2:3" ht="29.25" thickBot="1" x14ac:dyDescent="0.3">
      <c r="B3" s="77" t="s">
        <v>542</v>
      </c>
      <c r="C3" s="78" t="s">
        <v>543</v>
      </c>
    </row>
    <row r="4" spans="2:3" x14ac:dyDescent="0.25">
      <c r="B4" s="79" t="s">
        <v>544</v>
      </c>
      <c r="C4" s="80" t="s">
        <v>545</v>
      </c>
    </row>
    <row r="5" spans="2:3" x14ac:dyDescent="0.25">
      <c r="B5" s="81" t="s">
        <v>546</v>
      </c>
      <c r="C5" s="190" t="s">
        <v>547</v>
      </c>
    </row>
    <row r="6" spans="2:3" x14ac:dyDescent="0.25">
      <c r="B6" s="81" t="s">
        <v>29</v>
      </c>
      <c r="C6" s="190" t="s">
        <v>548</v>
      </c>
    </row>
    <row r="7" spans="2:3" x14ac:dyDescent="0.25">
      <c r="B7" s="81" t="s">
        <v>549</v>
      </c>
      <c r="C7" s="190"/>
    </row>
    <row r="8" spans="2:3" x14ac:dyDescent="0.25">
      <c r="B8" s="81" t="s">
        <v>550</v>
      </c>
      <c r="C8" s="190" t="s">
        <v>551</v>
      </c>
    </row>
    <row r="9" spans="2:3" x14ac:dyDescent="0.25">
      <c r="B9" s="81" t="s">
        <v>552</v>
      </c>
      <c r="C9" s="190" t="s">
        <v>553</v>
      </c>
    </row>
    <row r="10" spans="2:3" x14ac:dyDescent="0.25">
      <c r="B10" s="81" t="s">
        <v>554</v>
      </c>
      <c r="C10" s="190" t="s">
        <v>1</v>
      </c>
    </row>
    <row r="11" spans="2:3" x14ac:dyDescent="0.25">
      <c r="B11" s="81" t="s">
        <v>555</v>
      </c>
      <c r="C11" s="190" t="s">
        <v>556</v>
      </c>
    </row>
    <row r="12" spans="2:3" x14ac:dyDescent="0.25">
      <c r="B12" s="81" t="s">
        <v>557</v>
      </c>
      <c r="C12" s="190" t="s">
        <v>558</v>
      </c>
    </row>
    <row r="13" spans="2:3" x14ac:dyDescent="0.25">
      <c r="B13" s="81" t="s">
        <v>559</v>
      </c>
      <c r="C13" s="190" t="s">
        <v>560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5"/>
  <sheetViews>
    <sheetView topLeftCell="A7" workbookViewId="0">
      <selection activeCell="O20" sqref="O20"/>
    </sheetView>
  </sheetViews>
  <sheetFormatPr baseColWidth="10" defaultColWidth="11.42578125" defaultRowHeight="15" x14ac:dyDescent="0.25"/>
  <cols>
    <col min="3" max="3" width="4.7109375" customWidth="1"/>
    <col min="4" max="4" width="37.28515625" customWidth="1"/>
    <col min="5" max="5" width="19.140625" customWidth="1"/>
    <col min="6" max="6" width="16" customWidth="1"/>
    <col min="8" max="8" width="3.7109375" customWidth="1"/>
    <col min="9" max="9" width="4.42578125" customWidth="1"/>
    <col min="10" max="10" width="2.85546875" customWidth="1"/>
    <col min="11" max="11" width="3.7109375" customWidth="1"/>
    <col min="12" max="12" width="3" customWidth="1"/>
  </cols>
  <sheetData>
    <row r="1" spans="2:13" x14ac:dyDescent="0.25">
      <c r="G1" s="86"/>
    </row>
    <row r="2" spans="2:13" ht="23.25" x14ac:dyDescent="0.35">
      <c r="C2" s="273" t="s">
        <v>155</v>
      </c>
      <c r="D2" s="273"/>
      <c r="E2" s="273"/>
      <c r="F2" s="273"/>
      <c r="G2" s="273"/>
      <c r="H2" s="273"/>
      <c r="I2" s="273"/>
      <c r="J2" s="273"/>
      <c r="K2" s="273"/>
      <c r="L2" s="273"/>
      <c r="M2" s="1"/>
    </row>
    <row r="3" spans="2:13" ht="21" x14ac:dyDescent="0.35">
      <c r="C3" s="274" t="s">
        <v>561</v>
      </c>
      <c r="D3" s="274"/>
      <c r="E3" s="274"/>
      <c r="F3" s="274"/>
      <c r="G3" s="274"/>
      <c r="H3" s="274"/>
      <c r="I3" s="274"/>
      <c r="J3" s="274"/>
      <c r="K3" s="274"/>
      <c r="L3" s="274"/>
      <c r="M3" s="2"/>
    </row>
    <row r="4" spans="2:13" x14ac:dyDescent="0.25">
      <c r="G4" s="86"/>
    </row>
    <row r="5" spans="2:13" ht="23.25" x14ac:dyDescent="0.35">
      <c r="B5" s="404" t="s">
        <v>52</v>
      </c>
      <c r="C5" s="404"/>
      <c r="D5" s="404"/>
      <c r="E5" s="404"/>
      <c r="F5" s="404"/>
      <c r="G5" s="404"/>
      <c r="H5" s="404"/>
      <c r="I5" s="404"/>
      <c r="J5" s="404"/>
      <c r="K5" s="404"/>
      <c r="L5" s="404"/>
    </row>
    <row r="6" spans="2:13" ht="47.25" x14ac:dyDescent="0.25">
      <c r="D6" s="90"/>
      <c r="E6" s="91" t="s">
        <v>29</v>
      </c>
      <c r="F6" s="91" t="s">
        <v>30</v>
      </c>
      <c r="G6" s="92" t="s">
        <v>562</v>
      </c>
    </row>
    <row r="7" spans="2:13" x14ac:dyDescent="0.25">
      <c r="D7" s="93" t="s">
        <v>563</v>
      </c>
      <c r="E7" s="94"/>
      <c r="F7" s="94"/>
      <c r="G7" s="94">
        <v>0</v>
      </c>
    </row>
    <row r="8" spans="2:13" x14ac:dyDescent="0.25">
      <c r="D8" s="93" t="s">
        <v>564</v>
      </c>
      <c r="E8" s="94">
        <v>0</v>
      </c>
      <c r="F8" s="94">
        <v>3000</v>
      </c>
      <c r="G8" s="94">
        <v>0</v>
      </c>
    </row>
    <row r="9" spans="2:13" x14ac:dyDescent="0.25">
      <c r="D9" s="93" t="s">
        <v>565</v>
      </c>
      <c r="E9" s="94">
        <v>0</v>
      </c>
      <c r="F9" s="94">
        <v>0</v>
      </c>
      <c r="G9" s="94">
        <v>0</v>
      </c>
    </row>
    <row r="10" spans="2:13" x14ac:dyDescent="0.25">
      <c r="D10" s="93" t="s">
        <v>566</v>
      </c>
      <c r="E10" s="94">
        <v>0</v>
      </c>
      <c r="F10" s="94">
        <v>0</v>
      </c>
      <c r="G10" s="94">
        <v>0</v>
      </c>
    </row>
    <row r="11" spans="2:13" x14ac:dyDescent="0.25">
      <c r="D11" s="93" t="s">
        <v>567</v>
      </c>
      <c r="E11" s="94">
        <v>0</v>
      </c>
      <c r="F11" s="94">
        <v>0</v>
      </c>
      <c r="G11" s="94">
        <v>0</v>
      </c>
    </row>
    <row r="12" spans="2:13" x14ac:dyDescent="0.25">
      <c r="D12" s="93" t="s">
        <v>568</v>
      </c>
      <c r="E12" s="94">
        <v>0</v>
      </c>
      <c r="F12" s="94">
        <v>45000</v>
      </c>
      <c r="G12" s="94">
        <v>0</v>
      </c>
    </row>
    <row r="13" spans="2:13" x14ac:dyDescent="0.25">
      <c r="D13" s="93" t="s">
        <v>557</v>
      </c>
      <c r="E13" s="94">
        <v>241500</v>
      </c>
      <c r="F13" s="94">
        <v>24000</v>
      </c>
      <c r="G13" s="94">
        <v>0</v>
      </c>
    </row>
    <row r="14" spans="2:13" x14ac:dyDescent="0.25">
      <c r="D14" s="93" t="s">
        <v>569</v>
      </c>
      <c r="E14" s="94">
        <v>580618</v>
      </c>
      <c r="F14" s="94">
        <v>0</v>
      </c>
      <c r="G14" s="94">
        <v>0</v>
      </c>
    </row>
    <row r="15" spans="2:13" x14ac:dyDescent="0.25">
      <c r="D15" s="93" t="s">
        <v>570</v>
      </c>
      <c r="E15" s="94">
        <v>0</v>
      </c>
      <c r="F15" s="94">
        <v>92000</v>
      </c>
      <c r="G15" s="94">
        <v>0</v>
      </c>
    </row>
    <row r="16" spans="2:13" x14ac:dyDescent="0.25">
      <c r="D16" s="93" t="s">
        <v>571</v>
      </c>
      <c r="E16" s="94">
        <v>130315.99</v>
      </c>
      <c r="F16" s="94">
        <v>0</v>
      </c>
      <c r="G16" s="94">
        <v>0</v>
      </c>
    </row>
    <row r="17" spans="4:7" x14ac:dyDescent="0.25">
      <c r="D17" s="93" t="s">
        <v>572</v>
      </c>
      <c r="E17" s="94">
        <v>140000</v>
      </c>
      <c r="F17" s="94">
        <v>75000</v>
      </c>
      <c r="G17" s="94">
        <v>0</v>
      </c>
    </row>
    <row r="18" spans="4:7" x14ac:dyDescent="0.25">
      <c r="D18" s="93" t="s">
        <v>573</v>
      </c>
      <c r="E18" s="94">
        <v>0</v>
      </c>
      <c r="F18" s="94">
        <v>435000</v>
      </c>
      <c r="G18" s="94">
        <v>0</v>
      </c>
    </row>
    <row r="19" spans="4:7" x14ac:dyDescent="0.25">
      <c r="D19" s="93" t="s">
        <v>574</v>
      </c>
      <c r="E19" s="94">
        <v>0</v>
      </c>
      <c r="F19" s="94">
        <v>25000</v>
      </c>
      <c r="G19" s="94">
        <v>0</v>
      </c>
    </row>
    <row r="20" spans="4:7" x14ac:dyDescent="0.25">
      <c r="D20" s="93" t="s">
        <v>575</v>
      </c>
      <c r="E20" s="94">
        <v>0</v>
      </c>
      <c r="F20" s="94">
        <v>700000</v>
      </c>
      <c r="G20" s="94">
        <v>0</v>
      </c>
    </row>
    <row r="21" spans="4:7" x14ac:dyDescent="0.25">
      <c r="D21" s="93" t="s">
        <v>576</v>
      </c>
      <c r="E21" s="94">
        <v>0</v>
      </c>
      <c r="F21" s="94">
        <v>1402000</v>
      </c>
      <c r="G21" s="94">
        <v>0</v>
      </c>
    </row>
    <row r="22" spans="4:7" x14ac:dyDescent="0.25">
      <c r="D22" s="93" t="s">
        <v>577</v>
      </c>
      <c r="E22" s="95">
        <v>55000</v>
      </c>
      <c r="F22" s="94">
        <v>112000</v>
      </c>
      <c r="G22" s="94">
        <v>0</v>
      </c>
    </row>
    <row r="23" spans="4:7" ht="21" x14ac:dyDescent="0.25">
      <c r="D23" s="191" t="s">
        <v>578</v>
      </c>
      <c r="E23" s="96">
        <f>SUM(E7:E22)</f>
        <v>1147433.99</v>
      </c>
      <c r="F23" s="96">
        <f t="shared" ref="F23:G23" si="0">SUM(F7:F22)</f>
        <v>2913000</v>
      </c>
      <c r="G23" s="96">
        <f t="shared" si="0"/>
        <v>0</v>
      </c>
    </row>
    <row r="25" spans="4:7" ht="21" x14ac:dyDescent="0.25">
      <c r="D25" s="191" t="s">
        <v>53</v>
      </c>
      <c r="E25" s="96">
        <f>SUM(E23:G23)</f>
        <v>4060433.99</v>
      </c>
    </row>
  </sheetData>
  <mergeCells count="3">
    <mergeCell ref="C2:L2"/>
    <mergeCell ref="C3:L3"/>
    <mergeCell ref="B5:L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19</vt:i4>
      </vt:variant>
    </vt:vector>
  </HeadingPairs>
  <TitlesOfParts>
    <vt:vector size="19" baseType="lpstr">
      <vt:lpstr>PAT 2021</vt:lpstr>
      <vt:lpstr> </vt:lpstr>
      <vt:lpstr>Grupos de Interés</vt:lpstr>
      <vt:lpstr>Psicología y Orientación</vt:lpstr>
      <vt:lpstr>Seguimiento de Egresados</vt:lpstr>
      <vt:lpstr>Evaluación Desempeño Docente</vt:lpstr>
      <vt:lpstr>Extensión y Difusión</vt:lpstr>
      <vt:lpstr>CAADI</vt:lpstr>
      <vt:lpstr>Fortalecimiento de Áreas</vt:lpstr>
      <vt:lpstr>SGC ENOL</vt:lpstr>
      <vt:lpstr>Becas</vt:lpstr>
      <vt:lpstr>Coordinaciones</vt:lpstr>
      <vt:lpstr>Nuevo ingreso</vt:lpstr>
      <vt:lpstr>Mejora de Servicios</vt:lpstr>
      <vt:lpstr>Servicios generales</vt:lpstr>
      <vt:lpstr>Rehabilitación</vt:lpstr>
      <vt:lpstr>Fortalecimiento de programas</vt:lpstr>
      <vt:lpstr>Glosario</vt:lpstr>
      <vt:lpstr>TOTAL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Pedro Avila</dc:creator>
  <cp:keywords/>
  <dc:description/>
  <cp:lastModifiedBy>USUARIO</cp:lastModifiedBy>
  <cp:revision/>
  <cp:lastPrinted>2022-02-17T17:59:52Z</cp:lastPrinted>
  <dcterms:created xsi:type="dcterms:W3CDTF">2020-02-17T20:16:20Z</dcterms:created>
  <dcterms:modified xsi:type="dcterms:W3CDTF">2022-09-06T14:30:15Z</dcterms:modified>
  <cp:category/>
  <cp:contentStatus/>
</cp:coreProperties>
</file>